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Łączny" sheetId="5" r:id="rId1"/>
  </sheets>
  <definedNames>
    <definedName name="_xlnm.Print_Area" localSheetId="0">Łączny!$B$5:$N$63</definedName>
  </definedNames>
  <calcPr calcId="191029"/>
</workbook>
</file>

<file path=xl/calcChain.xml><?xml version="1.0" encoding="utf-8"?>
<calcChain xmlns="http://schemas.openxmlformats.org/spreadsheetml/2006/main">
  <c r="D62" i="5"/>
  <c r="D55"/>
  <c r="G55" s="1"/>
  <c r="D54"/>
  <c r="D53"/>
  <c r="G53" s="1"/>
  <c r="D48"/>
  <c r="D47"/>
  <c r="G47" s="1"/>
  <c r="G61" s="1"/>
  <c r="D46"/>
  <c r="D60" s="1"/>
  <c r="G54"/>
  <c r="G48"/>
  <c r="K41"/>
  <c r="AO41" s="1"/>
  <c r="I41"/>
  <c r="AE41" s="1"/>
  <c r="AF41" s="1"/>
  <c r="AG41" s="1"/>
  <c r="AH41" s="1"/>
  <c r="AI41" s="1"/>
  <c r="AJ41" s="1"/>
  <c r="AK41" s="1"/>
  <c r="AL41" s="1"/>
  <c r="AM41" s="1"/>
  <c r="AN41" s="1"/>
  <c r="G41"/>
  <c r="U41" s="1"/>
  <c r="K40"/>
  <c r="AO40" s="1"/>
  <c r="AP40" s="1"/>
  <c r="AQ40" s="1"/>
  <c r="AR40" s="1"/>
  <c r="AS40" s="1"/>
  <c r="AT40" s="1"/>
  <c r="AU40" s="1"/>
  <c r="AV40" s="1"/>
  <c r="AW40" s="1"/>
  <c r="AX40" s="1"/>
  <c r="I40"/>
  <c r="AE40" s="1"/>
  <c r="G40"/>
  <c r="U40" s="1"/>
  <c r="K26"/>
  <c r="AO26" s="1"/>
  <c r="I26"/>
  <c r="AE26" s="1"/>
  <c r="G26"/>
  <c r="U26" s="1"/>
  <c r="K39"/>
  <c r="AO39" s="1"/>
  <c r="AP39" s="1"/>
  <c r="AQ39" s="1"/>
  <c r="AR39" s="1"/>
  <c r="AS39" s="1"/>
  <c r="AT39" s="1"/>
  <c r="AU39" s="1"/>
  <c r="AV39" s="1"/>
  <c r="AW39" s="1"/>
  <c r="AX39" s="1"/>
  <c r="I39"/>
  <c r="AE39" s="1"/>
  <c r="G39"/>
  <c r="U39" s="1"/>
  <c r="K25"/>
  <c r="AO25" s="1"/>
  <c r="I25"/>
  <c r="AE25" s="1"/>
  <c r="G25"/>
  <c r="U25" s="1"/>
  <c r="K24"/>
  <c r="AO24" s="1"/>
  <c r="AP24" s="1"/>
  <c r="AQ24" s="1"/>
  <c r="AR24" s="1"/>
  <c r="AS24" s="1"/>
  <c r="AT24" s="1"/>
  <c r="AU24" s="1"/>
  <c r="AV24" s="1"/>
  <c r="AW24" s="1"/>
  <c r="AX24" s="1"/>
  <c r="I24"/>
  <c r="AE24" s="1"/>
  <c r="G24"/>
  <c r="U24" s="1"/>
  <c r="K38"/>
  <c r="AO38" s="1"/>
  <c r="I38"/>
  <c r="AE38" s="1"/>
  <c r="G38"/>
  <c r="U38" s="1"/>
  <c r="K37"/>
  <c r="AO37" s="1"/>
  <c r="AP37" s="1"/>
  <c r="AQ37" s="1"/>
  <c r="AR37" s="1"/>
  <c r="AS37" s="1"/>
  <c r="AT37" s="1"/>
  <c r="AU37" s="1"/>
  <c r="AV37" s="1"/>
  <c r="AW37" s="1"/>
  <c r="AX37" s="1"/>
  <c r="I37"/>
  <c r="AE37" s="1"/>
  <c r="G37"/>
  <c r="U37" s="1"/>
  <c r="K23"/>
  <c r="AO23" s="1"/>
  <c r="I23"/>
  <c r="AE23" s="1"/>
  <c r="AF23" s="1"/>
  <c r="AG23" s="1"/>
  <c r="AH23" s="1"/>
  <c r="AI23" s="1"/>
  <c r="AJ23" s="1"/>
  <c r="AK23" s="1"/>
  <c r="AL23" s="1"/>
  <c r="AM23" s="1"/>
  <c r="AN23" s="1"/>
  <c r="G23"/>
  <c r="U23" s="1"/>
  <c r="V23" s="1"/>
  <c r="W23" s="1"/>
  <c r="X23" s="1"/>
  <c r="Y23" s="1"/>
  <c r="Z23" s="1"/>
  <c r="AA23" s="1"/>
  <c r="AB23" s="1"/>
  <c r="AC23" s="1"/>
  <c r="AD23" s="1"/>
  <c r="K22"/>
  <c r="AO22" s="1"/>
  <c r="I22"/>
  <c r="AE22" s="1"/>
  <c r="AF22" s="1"/>
  <c r="AG22" s="1"/>
  <c r="AH22" s="1"/>
  <c r="AI22" s="1"/>
  <c r="AJ22" s="1"/>
  <c r="AK22" s="1"/>
  <c r="AL22" s="1"/>
  <c r="AM22" s="1"/>
  <c r="AN22" s="1"/>
  <c r="G22"/>
  <c r="U22" s="1"/>
  <c r="V22" s="1"/>
  <c r="W22" s="1"/>
  <c r="X22" s="1"/>
  <c r="Y22" s="1"/>
  <c r="Z22" s="1"/>
  <c r="AA22" s="1"/>
  <c r="AB22" s="1"/>
  <c r="AC22" s="1"/>
  <c r="AD22" s="1"/>
  <c r="K21"/>
  <c r="AO21" s="1"/>
  <c r="AP21" s="1"/>
  <c r="AQ21" s="1"/>
  <c r="AR21" s="1"/>
  <c r="I21"/>
  <c r="AE21" s="1"/>
  <c r="G21"/>
  <c r="U21" s="1"/>
  <c r="V21" s="1"/>
  <c r="W21" s="1"/>
  <c r="X21" s="1"/>
  <c r="Y21" s="1"/>
  <c r="Z21" s="1"/>
  <c r="AA21" s="1"/>
  <c r="AB21" s="1"/>
  <c r="AC21" s="1"/>
  <c r="AD21" s="1"/>
  <c r="K20"/>
  <c r="AO20" s="1"/>
  <c r="I20"/>
  <c r="AE20" s="1"/>
  <c r="G20"/>
  <c r="U20" s="1"/>
  <c r="V20" s="1"/>
  <c r="W20" s="1"/>
  <c r="K19"/>
  <c r="AO19" s="1"/>
  <c r="AP19" s="1"/>
  <c r="AQ19" s="1"/>
  <c r="AR19" s="1"/>
  <c r="AS19" s="1"/>
  <c r="AT19" s="1"/>
  <c r="AU19" s="1"/>
  <c r="AV19" s="1"/>
  <c r="AW19" s="1"/>
  <c r="AX19" s="1"/>
  <c r="I19"/>
  <c r="AE19" s="1"/>
  <c r="G19"/>
  <c r="U19" s="1"/>
  <c r="K18"/>
  <c r="AO18" s="1"/>
  <c r="I18"/>
  <c r="AE18" s="1"/>
  <c r="G18"/>
  <c r="U18" s="1"/>
  <c r="K36"/>
  <c r="AO36" s="1"/>
  <c r="AP36" s="1"/>
  <c r="AQ36" s="1"/>
  <c r="AR36" s="1"/>
  <c r="AS36" s="1"/>
  <c r="AT36" s="1"/>
  <c r="AU36" s="1"/>
  <c r="AV36" s="1"/>
  <c r="AW36" s="1"/>
  <c r="AX36" s="1"/>
  <c r="I36"/>
  <c r="AE36" s="1"/>
  <c r="G36"/>
  <c r="U36" s="1"/>
  <c r="V36" s="1"/>
  <c r="W36" s="1"/>
  <c r="X36" s="1"/>
  <c r="Y36" s="1"/>
  <c r="Z36" s="1"/>
  <c r="AA36" s="1"/>
  <c r="AB36" s="1"/>
  <c r="AC36" s="1"/>
  <c r="AD36" s="1"/>
  <c r="K35"/>
  <c r="AO35" s="1"/>
  <c r="AP35" s="1"/>
  <c r="I35"/>
  <c r="AE35" s="1"/>
  <c r="G35"/>
  <c r="U35" s="1"/>
  <c r="V35" s="1"/>
  <c r="W35" s="1"/>
  <c r="X35" s="1"/>
  <c r="Y35" s="1"/>
  <c r="Z35" s="1"/>
  <c r="AA35" s="1"/>
  <c r="AB35" s="1"/>
  <c r="AC35" s="1"/>
  <c r="AD35" s="1"/>
  <c r="K34"/>
  <c r="AO34" s="1"/>
  <c r="AP34" s="1"/>
  <c r="AQ34" s="1"/>
  <c r="I34"/>
  <c r="AE34" s="1"/>
  <c r="G34"/>
  <c r="U34" s="1"/>
  <c r="K33"/>
  <c r="AO33" s="1"/>
  <c r="AP33" s="1"/>
  <c r="I33"/>
  <c r="AE33" s="1"/>
  <c r="G33"/>
  <c r="U33" s="1"/>
  <c r="V33" s="1"/>
  <c r="W33" s="1"/>
  <c r="X33" s="1"/>
  <c r="Y33" s="1"/>
  <c r="Z33" s="1"/>
  <c r="AA33" s="1"/>
  <c r="AB33" s="1"/>
  <c r="AC33" s="1"/>
  <c r="AD33" s="1"/>
  <c r="K17"/>
  <c r="AO17" s="1"/>
  <c r="AP17" s="1"/>
  <c r="AQ17" s="1"/>
  <c r="I17"/>
  <c r="AE17" s="1"/>
  <c r="G17"/>
  <c r="U17" s="1"/>
  <c r="V17" s="1"/>
  <c r="W17" s="1"/>
  <c r="X17" s="1"/>
  <c r="Y17" s="1"/>
  <c r="Z17" s="1"/>
  <c r="K32"/>
  <c r="AO32" s="1"/>
  <c r="AP32" s="1"/>
  <c r="AQ32" s="1"/>
  <c r="AR32" s="1"/>
  <c r="AS32" s="1"/>
  <c r="AT32" s="1"/>
  <c r="AU32" s="1"/>
  <c r="AV32" s="1"/>
  <c r="AW32" s="1"/>
  <c r="AX32" s="1"/>
  <c r="I32"/>
  <c r="AE32" s="1"/>
  <c r="G32"/>
  <c r="U32" s="1"/>
  <c r="K31"/>
  <c r="AO31" s="1"/>
  <c r="I31"/>
  <c r="AE31" s="1"/>
  <c r="AF31" s="1"/>
  <c r="AG31" s="1"/>
  <c r="AH31" s="1"/>
  <c r="AI31" s="1"/>
  <c r="AJ31" s="1"/>
  <c r="AK31" s="1"/>
  <c r="AL31" s="1"/>
  <c r="AM31" s="1"/>
  <c r="AN31" s="1"/>
  <c r="G31"/>
  <c r="U31" s="1"/>
  <c r="V31" s="1"/>
  <c r="W31" s="1"/>
  <c r="X31" s="1"/>
  <c r="K30"/>
  <c r="AO30" s="1"/>
  <c r="AP30" s="1"/>
  <c r="AQ30" s="1"/>
  <c r="AR30" s="1"/>
  <c r="I30"/>
  <c r="AE30" s="1"/>
  <c r="G30"/>
  <c r="U30" s="1"/>
  <c r="V30" s="1"/>
  <c r="W30" s="1"/>
  <c r="X30" s="1"/>
  <c r="Y30" s="1"/>
  <c r="Z30" s="1"/>
  <c r="AA30" s="1"/>
  <c r="AB30" s="1"/>
  <c r="AC30" s="1"/>
  <c r="AD30" s="1"/>
  <c r="K16"/>
  <c r="AO16" s="1"/>
  <c r="AP16" s="1"/>
  <c r="I16"/>
  <c r="AE16" s="1"/>
  <c r="AF16" s="1"/>
  <c r="AG16" s="1"/>
  <c r="AH16" s="1"/>
  <c r="AI16" s="1"/>
  <c r="AJ16" s="1"/>
  <c r="AK16" s="1"/>
  <c r="AL16" s="1"/>
  <c r="AM16" s="1"/>
  <c r="AN16" s="1"/>
  <c r="G16"/>
  <c r="U16" s="1"/>
  <c r="V16" s="1"/>
  <c r="W16" s="1"/>
  <c r="X16" s="1"/>
  <c r="Y16" s="1"/>
  <c r="Z16" s="1"/>
  <c r="AA16" s="1"/>
  <c r="AB16" s="1"/>
  <c r="AC16" s="1"/>
  <c r="AD16" s="1"/>
  <c r="K15"/>
  <c r="AO15" s="1"/>
  <c r="AP15" s="1"/>
  <c r="AQ15" s="1"/>
  <c r="AR15" s="1"/>
  <c r="AS15" s="1"/>
  <c r="AT15" s="1"/>
  <c r="AU15" s="1"/>
  <c r="AV15" s="1"/>
  <c r="AW15" s="1"/>
  <c r="AX15" s="1"/>
  <c r="I15"/>
  <c r="AE15" s="1"/>
  <c r="G15"/>
  <c r="U15" s="1"/>
  <c r="V15" s="1"/>
  <c r="W15" s="1"/>
  <c r="X15" s="1"/>
  <c r="Y15" s="1"/>
  <c r="Z15" s="1"/>
  <c r="AA15" s="1"/>
  <c r="AB15" s="1"/>
  <c r="AC15" s="1"/>
  <c r="AD15" s="1"/>
  <c r="K14"/>
  <c r="AO14" s="1"/>
  <c r="I14"/>
  <c r="AE14" s="1"/>
  <c r="G14"/>
  <c r="U14" s="1"/>
  <c r="V14" s="1"/>
  <c r="W14" s="1"/>
  <c r="X14" s="1"/>
  <c r="Y14" s="1"/>
  <c r="Z14" s="1"/>
  <c r="AA14" s="1"/>
  <c r="AB14" s="1"/>
  <c r="AC14" s="1"/>
  <c r="AD14" s="1"/>
  <c r="K29"/>
  <c r="AO29" s="1"/>
  <c r="AP29" s="1"/>
  <c r="AQ29" s="1"/>
  <c r="AR29" s="1"/>
  <c r="I29"/>
  <c r="AE29" s="1"/>
  <c r="G29"/>
  <c r="U29" s="1"/>
  <c r="V29" s="1"/>
  <c r="W29" s="1"/>
  <c r="X29" s="1"/>
  <c r="Y29" s="1"/>
  <c r="Z29" s="1"/>
  <c r="AA29" s="1"/>
  <c r="AB29" s="1"/>
  <c r="AC29" s="1"/>
  <c r="AD29" s="1"/>
  <c r="K28"/>
  <c r="AO28" s="1"/>
  <c r="AP28" s="1"/>
  <c r="AQ28" s="1"/>
  <c r="AR28" s="1"/>
  <c r="I28"/>
  <c r="AE28" s="1"/>
  <c r="G28"/>
  <c r="U28" s="1"/>
  <c r="V28" s="1"/>
  <c r="W28" s="1"/>
  <c r="X28" s="1"/>
  <c r="K13"/>
  <c r="AO13" s="1"/>
  <c r="AP13" s="1"/>
  <c r="AQ13" s="1"/>
  <c r="AR13" s="1"/>
  <c r="AS13" s="1"/>
  <c r="AT13" s="1"/>
  <c r="I13"/>
  <c r="AE13" s="1"/>
  <c r="AF13" s="1"/>
  <c r="AG13" s="1"/>
  <c r="AH13" s="1"/>
  <c r="AI13" s="1"/>
  <c r="AJ13" s="1"/>
  <c r="AK13" s="1"/>
  <c r="AL13" s="1"/>
  <c r="AM13" s="1"/>
  <c r="AN13" s="1"/>
  <c r="G13"/>
  <c r="U13" s="1"/>
  <c r="V13" s="1"/>
  <c r="W13" s="1"/>
  <c r="X13" s="1"/>
  <c r="Y13" s="1"/>
  <c r="Z13" s="1"/>
  <c r="AA13" s="1"/>
  <c r="AB13" s="1"/>
  <c r="AC13" s="1"/>
  <c r="AD13" s="1"/>
  <c r="K12"/>
  <c r="AO12" s="1"/>
  <c r="AP12" s="1"/>
  <c r="AQ12" s="1"/>
  <c r="AR12" s="1"/>
  <c r="AS12" s="1"/>
  <c r="AT12" s="1"/>
  <c r="AU12" s="1"/>
  <c r="AV12" s="1"/>
  <c r="AW12" s="1"/>
  <c r="AX12" s="1"/>
  <c r="I12"/>
  <c r="AE12" s="1"/>
  <c r="AF12" s="1"/>
  <c r="AG12" s="1"/>
  <c r="AH12" s="1"/>
  <c r="AI12" s="1"/>
  <c r="AJ12" s="1"/>
  <c r="AK12" s="1"/>
  <c r="AL12" s="1"/>
  <c r="AM12" s="1"/>
  <c r="AN12" s="1"/>
  <c r="G12"/>
  <c r="U12" s="1"/>
  <c r="V12" s="1"/>
  <c r="W12" s="1"/>
  <c r="X12" s="1"/>
  <c r="Y12" s="1"/>
  <c r="Z12" s="1"/>
  <c r="K11"/>
  <c r="I11"/>
  <c r="F47" s="1"/>
  <c r="G11"/>
  <c r="U11" s="1"/>
  <c r="V11" s="1"/>
  <c r="W11" s="1"/>
  <c r="X11" s="1"/>
  <c r="Y11" s="1"/>
  <c r="Z11" s="1"/>
  <c r="AA11" s="1"/>
  <c r="AB11" s="1"/>
  <c r="AC11" s="1"/>
  <c r="AD11" s="1"/>
  <c r="F53" l="1"/>
  <c r="D61"/>
  <c r="G46"/>
  <c r="G60" s="1"/>
  <c r="F46"/>
  <c r="F55"/>
  <c r="F48"/>
  <c r="G62"/>
  <c r="F54"/>
  <c r="F61" s="1"/>
  <c r="V32"/>
  <c r="W32" s="1"/>
  <c r="X32" s="1"/>
  <c r="Y32" s="1"/>
  <c r="Z32" s="1"/>
  <c r="AA32" s="1"/>
  <c r="AB32" s="1"/>
  <c r="AC32" s="1"/>
  <c r="AD32" s="1"/>
  <c r="AP14"/>
  <c r="AQ14" s="1"/>
  <c r="AR14" s="1"/>
  <c r="AS14" s="1"/>
  <c r="AT14" s="1"/>
  <c r="AU14" s="1"/>
  <c r="AV14" s="1"/>
  <c r="AW14" s="1"/>
  <c r="AX14" s="1"/>
  <c r="AS29"/>
  <c r="AT29" s="1"/>
  <c r="AU29" s="1"/>
  <c r="AV29" s="1"/>
  <c r="AW29" s="1"/>
  <c r="AX29" s="1"/>
  <c r="Y28"/>
  <c r="Z28" s="1"/>
  <c r="AA28" s="1"/>
  <c r="AB28" s="1"/>
  <c r="AC28" s="1"/>
  <c r="AD28" s="1"/>
  <c r="AU13"/>
  <c r="AV13" s="1"/>
  <c r="AW13" s="1"/>
  <c r="AX13" s="1"/>
  <c r="AA17"/>
  <c r="AB17" s="1"/>
  <c r="AC17" s="1"/>
  <c r="AD17" s="1"/>
  <c r="Y31"/>
  <c r="Z31" s="1"/>
  <c r="AA31" s="1"/>
  <c r="AB31" s="1"/>
  <c r="AC31" s="1"/>
  <c r="AD31" s="1"/>
  <c r="AS28"/>
  <c r="AT28" s="1"/>
  <c r="AU28" s="1"/>
  <c r="AV28" s="1"/>
  <c r="AW28" s="1"/>
  <c r="AX28" s="1"/>
  <c r="AQ16"/>
  <c r="AR16" s="1"/>
  <c r="AS16" s="1"/>
  <c r="AT16" s="1"/>
  <c r="AU16" s="1"/>
  <c r="AV16" s="1"/>
  <c r="AW16" s="1"/>
  <c r="AX16" s="1"/>
  <c r="AS30"/>
  <c r="AT30" s="1"/>
  <c r="AU30" s="1"/>
  <c r="AV30" s="1"/>
  <c r="AW30" s="1"/>
  <c r="AX30" s="1"/>
  <c r="AA12"/>
  <c r="AB12" s="1"/>
  <c r="AC12" s="1"/>
  <c r="AD12" s="1"/>
  <c r="AQ33"/>
  <c r="AR33" s="1"/>
  <c r="AS33" s="1"/>
  <c r="AT33" s="1"/>
  <c r="AU33" s="1"/>
  <c r="AV33" s="1"/>
  <c r="AW33" s="1"/>
  <c r="AX33" s="1"/>
  <c r="AP23"/>
  <c r="AQ23" s="1"/>
  <c r="AR23" s="1"/>
  <c r="AS23" s="1"/>
  <c r="AT23" s="1"/>
  <c r="AU23" s="1"/>
  <c r="AV23" s="1"/>
  <c r="AW23" s="1"/>
  <c r="AX23" s="1"/>
  <c r="L14"/>
  <c r="AF15"/>
  <c r="AG15" s="1"/>
  <c r="AH15" s="1"/>
  <c r="AI15" s="1"/>
  <c r="AJ15" s="1"/>
  <c r="AK15" s="1"/>
  <c r="AL15" s="1"/>
  <c r="AM15" s="1"/>
  <c r="AN15" s="1"/>
  <c r="L29"/>
  <c r="AF30"/>
  <c r="AG30" s="1"/>
  <c r="AH30" s="1"/>
  <c r="AI30" s="1"/>
  <c r="AJ30" s="1"/>
  <c r="AK30" s="1"/>
  <c r="AL30" s="1"/>
  <c r="AM30" s="1"/>
  <c r="AN30" s="1"/>
  <c r="AF35"/>
  <c r="AG35" s="1"/>
  <c r="AH35" s="1"/>
  <c r="AI35" s="1"/>
  <c r="AJ35" s="1"/>
  <c r="AK35" s="1"/>
  <c r="AL35" s="1"/>
  <c r="AM35" s="1"/>
  <c r="AN35" s="1"/>
  <c r="V19"/>
  <c r="W19" s="1"/>
  <c r="X19" s="1"/>
  <c r="Y19" s="1"/>
  <c r="Z19" s="1"/>
  <c r="AA19" s="1"/>
  <c r="AB19" s="1"/>
  <c r="AC19" s="1"/>
  <c r="AD19" s="1"/>
  <c r="AP22"/>
  <c r="AQ22" s="1"/>
  <c r="AR22" s="1"/>
  <c r="AS22" s="1"/>
  <c r="AT22" s="1"/>
  <c r="AU22" s="1"/>
  <c r="AV22" s="1"/>
  <c r="AW22" s="1"/>
  <c r="AX22" s="1"/>
  <c r="M16"/>
  <c r="V39"/>
  <c r="W39" s="1"/>
  <c r="X39" s="1"/>
  <c r="Y39" s="1"/>
  <c r="Z39" s="1"/>
  <c r="AA39" s="1"/>
  <c r="AB39" s="1"/>
  <c r="AC39" s="1"/>
  <c r="AD39" s="1"/>
  <c r="AE11"/>
  <c r="M12"/>
  <c r="N15"/>
  <c r="L16"/>
  <c r="AQ35"/>
  <c r="AR35" s="1"/>
  <c r="AS35" s="1"/>
  <c r="AT35" s="1"/>
  <c r="AU35" s="1"/>
  <c r="AV35" s="1"/>
  <c r="AW35" s="1"/>
  <c r="AX35" s="1"/>
  <c r="AF19"/>
  <c r="AG19" s="1"/>
  <c r="AH19" s="1"/>
  <c r="AI19" s="1"/>
  <c r="AJ19" s="1"/>
  <c r="AK19" s="1"/>
  <c r="AL19" s="1"/>
  <c r="AM19" s="1"/>
  <c r="AN19" s="1"/>
  <c r="X20"/>
  <c r="Y20" s="1"/>
  <c r="Z20" s="1"/>
  <c r="AA20" s="1"/>
  <c r="AB20" s="1"/>
  <c r="AC20" s="1"/>
  <c r="AD20" s="1"/>
  <c r="L15"/>
  <c r="AF32"/>
  <c r="AG32" s="1"/>
  <c r="AH32" s="1"/>
  <c r="AI32" s="1"/>
  <c r="AJ32" s="1"/>
  <c r="AK32" s="1"/>
  <c r="AL32" s="1"/>
  <c r="AM32" s="1"/>
  <c r="AN32" s="1"/>
  <c r="AF34"/>
  <c r="AG34" s="1"/>
  <c r="AH34" s="1"/>
  <c r="AI34" s="1"/>
  <c r="AJ34" s="1"/>
  <c r="AK34" s="1"/>
  <c r="AL34" s="1"/>
  <c r="AM34" s="1"/>
  <c r="AN34" s="1"/>
  <c r="M13"/>
  <c r="L30"/>
  <c r="AF17"/>
  <c r="AG17" s="1"/>
  <c r="AH17" s="1"/>
  <c r="AI17" s="1"/>
  <c r="AJ17" s="1"/>
  <c r="AK17" s="1"/>
  <c r="AL17" s="1"/>
  <c r="AM17" s="1"/>
  <c r="AN17" s="1"/>
  <c r="AR34"/>
  <c r="AS34" s="1"/>
  <c r="AT34" s="1"/>
  <c r="AU34" s="1"/>
  <c r="AV34" s="1"/>
  <c r="AW34" s="1"/>
  <c r="AX34" s="1"/>
  <c r="V18"/>
  <c r="W18" s="1"/>
  <c r="X18" s="1"/>
  <c r="Y18" s="1"/>
  <c r="Z18" s="1"/>
  <c r="AA18" s="1"/>
  <c r="AB18" s="1"/>
  <c r="AC18" s="1"/>
  <c r="AD18" s="1"/>
  <c r="AF21"/>
  <c r="AG21" s="1"/>
  <c r="AH21" s="1"/>
  <c r="AI21" s="1"/>
  <c r="AJ21" s="1"/>
  <c r="AK21" s="1"/>
  <c r="AL21" s="1"/>
  <c r="AM21" s="1"/>
  <c r="AN21" s="1"/>
  <c r="L11"/>
  <c r="N12"/>
  <c r="AF28"/>
  <c r="AG28" s="1"/>
  <c r="AH28" s="1"/>
  <c r="AI28" s="1"/>
  <c r="AJ28" s="1"/>
  <c r="AK28" s="1"/>
  <c r="AL28" s="1"/>
  <c r="AM28" s="1"/>
  <c r="AN28" s="1"/>
  <c r="M31"/>
  <c r="N32"/>
  <c r="AR17"/>
  <c r="AS17" s="1"/>
  <c r="AT17" s="1"/>
  <c r="AU17" s="1"/>
  <c r="AV17" s="1"/>
  <c r="AW17" s="1"/>
  <c r="AX17" s="1"/>
  <c r="AF33"/>
  <c r="AG33" s="1"/>
  <c r="AH33" s="1"/>
  <c r="AI33" s="1"/>
  <c r="AJ33" s="1"/>
  <c r="AK33" s="1"/>
  <c r="AL33" s="1"/>
  <c r="AM33" s="1"/>
  <c r="AN33" s="1"/>
  <c r="AF18"/>
  <c r="AG18" s="1"/>
  <c r="AH18" s="1"/>
  <c r="AI18" s="1"/>
  <c r="AJ18" s="1"/>
  <c r="AK18" s="1"/>
  <c r="AL18" s="1"/>
  <c r="AM18" s="1"/>
  <c r="AN18" s="1"/>
  <c r="AS21"/>
  <c r="AT21" s="1"/>
  <c r="AU21" s="1"/>
  <c r="AV21" s="1"/>
  <c r="AW21" s="1"/>
  <c r="AX21" s="1"/>
  <c r="AF29"/>
  <c r="AG29" s="1"/>
  <c r="AH29" s="1"/>
  <c r="AI29" s="1"/>
  <c r="AJ29" s="1"/>
  <c r="AK29" s="1"/>
  <c r="AL29" s="1"/>
  <c r="AM29" s="1"/>
  <c r="AN29" s="1"/>
  <c r="L13"/>
  <c r="AF14"/>
  <c r="AG14" s="1"/>
  <c r="AH14" s="1"/>
  <c r="AI14" s="1"/>
  <c r="AJ14" s="1"/>
  <c r="AK14" s="1"/>
  <c r="AL14" s="1"/>
  <c r="AM14" s="1"/>
  <c r="AN14" s="1"/>
  <c r="AP31"/>
  <c r="AQ31" s="1"/>
  <c r="AR31" s="1"/>
  <c r="AS31" s="1"/>
  <c r="AT31" s="1"/>
  <c r="AU31" s="1"/>
  <c r="AV31" s="1"/>
  <c r="AW31" s="1"/>
  <c r="AX31" s="1"/>
  <c r="AF36"/>
  <c r="AG36" s="1"/>
  <c r="AH36" s="1"/>
  <c r="AI36" s="1"/>
  <c r="AJ36" s="1"/>
  <c r="AK36" s="1"/>
  <c r="AL36" s="1"/>
  <c r="AM36" s="1"/>
  <c r="AN36" s="1"/>
  <c r="AF20"/>
  <c r="AG20" s="1"/>
  <c r="AH20" s="1"/>
  <c r="AI20" s="1"/>
  <c r="AJ20" s="1"/>
  <c r="AK20" s="1"/>
  <c r="AL20" s="1"/>
  <c r="AM20" s="1"/>
  <c r="AN20" s="1"/>
  <c r="L36"/>
  <c r="AP20"/>
  <c r="AQ20" s="1"/>
  <c r="AR20" s="1"/>
  <c r="AS20" s="1"/>
  <c r="AT20" s="1"/>
  <c r="AU20" s="1"/>
  <c r="AV20" s="1"/>
  <c r="AW20" s="1"/>
  <c r="AX20" s="1"/>
  <c r="L22"/>
  <c r="V25"/>
  <c r="W25" s="1"/>
  <c r="X25" s="1"/>
  <c r="Y25" s="1"/>
  <c r="Z25" s="1"/>
  <c r="AA25" s="1"/>
  <c r="AB25" s="1"/>
  <c r="AC25" s="1"/>
  <c r="AD25" s="1"/>
  <c r="AF39"/>
  <c r="AG39" s="1"/>
  <c r="AH39" s="1"/>
  <c r="AI39" s="1"/>
  <c r="AJ39" s="1"/>
  <c r="AK39" s="1"/>
  <c r="AL39" s="1"/>
  <c r="AM39" s="1"/>
  <c r="AN39" s="1"/>
  <c r="AP26"/>
  <c r="AQ26" s="1"/>
  <c r="AR26" s="1"/>
  <c r="AS26" s="1"/>
  <c r="AT26" s="1"/>
  <c r="AU26" s="1"/>
  <c r="AV26" s="1"/>
  <c r="AW26" s="1"/>
  <c r="AX26" s="1"/>
  <c r="N40"/>
  <c r="AP18"/>
  <c r="AQ18" s="1"/>
  <c r="AR18" s="1"/>
  <c r="AS18" s="1"/>
  <c r="AT18" s="1"/>
  <c r="AU18" s="1"/>
  <c r="AV18" s="1"/>
  <c r="AW18" s="1"/>
  <c r="AX18" s="1"/>
  <c r="V24"/>
  <c r="W24" s="1"/>
  <c r="X24" s="1"/>
  <c r="Y24" s="1"/>
  <c r="Z24" s="1"/>
  <c r="AA24" s="1"/>
  <c r="AB24" s="1"/>
  <c r="AC24" s="1"/>
  <c r="AD24" s="1"/>
  <c r="AO11"/>
  <c r="V38"/>
  <c r="W38" s="1"/>
  <c r="X38" s="1"/>
  <c r="Y38" s="1"/>
  <c r="Z38" s="1"/>
  <c r="AA38" s="1"/>
  <c r="AB38" s="1"/>
  <c r="AC38" s="1"/>
  <c r="AD38" s="1"/>
  <c r="AF24"/>
  <c r="AG24" s="1"/>
  <c r="AH24" s="1"/>
  <c r="AI24" s="1"/>
  <c r="AJ24" s="1"/>
  <c r="AK24" s="1"/>
  <c r="AL24" s="1"/>
  <c r="AM24" s="1"/>
  <c r="AN24" s="1"/>
  <c r="AP25"/>
  <c r="AQ25" s="1"/>
  <c r="AR25" s="1"/>
  <c r="AS25" s="1"/>
  <c r="AT25" s="1"/>
  <c r="AU25" s="1"/>
  <c r="AV25" s="1"/>
  <c r="AW25" s="1"/>
  <c r="AX25" s="1"/>
  <c r="N39"/>
  <c r="AF26"/>
  <c r="AG26" s="1"/>
  <c r="AH26" s="1"/>
  <c r="AI26" s="1"/>
  <c r="AJ26" s="1"/>
  <c r="AK26" s="1"/>
  <c r="AL26" s="1"/>
  <c r="AM26" s="1"/>
  <c r="AN26" s="1"/>
  <c r="L35"/>
  <c r="N19"/>
  <c r="V37"/>
  <c r="W37" s="1"/>
  <c r="X37" s="1"/>
  <c r="Y37" s="1"/>
  <c r="Z37" s="1"/>
  <c r="AA37" s="1"/>
  <c r="AB37" s="1"/>
  <c r="AC37" s="1"/>
  <c r="AD37" s="1"/>
  <c r="L33"/>
  <c r="N36"/>
  <c r="AF37"/>
  <c r="AG37" s="1"/>
  <c r="AH37" s="1"/>
  <c r="AI37" s="1"/>
  <c r="AJ37" s="1"/>
  <c r="AK37" s="1"/>
  <c r="AL37" s="1"/>
  <c r="AM37" s="1"/>
  <c r="AN37" s="1"/>
  <c r="AP38"/>
  <c r="AQ38" s="1"/>
  <c r="AR38" s="1"/>
  <c r="AS38" s="1"/>
  <c r="AT38" s="1"/>
  <c r="AU38" s="1"/>
  <c r="AV38" s="1"/>
  <c r="AW38" s="1"/>
  <c r="AX38" s="1"/>
  <c r="N24"/>
  <c r="AF25"/>
  <c r="AG25" s="1"/>
  <c r="AH25" s="1"/>
  <c r="AI25" s="1"/>
  <c r="AJ25" s="1"/>
  <c r="AK25" s="1"/>
  <c r="AL25" s="1"/>
  <c r="AM25" s="1"/>
  <c r="AN25" s="1"/>
  <c r="V41"/>
  <c r="W41" s="1"/>
  <c r="X41" s="1"/>
  <c r="Y41" s="1"/>
  <c r="Z41" s="1"/>
  <c r="AA41" s="1"/>
  <c r="AB41" s="1"/>
  <c r="AC41" s="1"/>
  <c r="AD41" s="1"/>
  <c r="V40"/>
  <c r="W40" s="1"/>
  <c r="X40" s="1"/>
  <c r="Y40" s="1"/>
  <c r="Z40" s="1"/>
  <c r="AA40" s="1"/>
  <c r="AB40" s="1"/>
  <c r="AC40" s="1"/>
  <c r="AD40" s="1"/>
  <c r="M41"/>
  <c r="L23"/>
  <c r="V34"/>
  <c r="W34" s="1"/>
  <c r="X34" s="1"/>
  <c r="Y34" s="1"/>
  <c r="Z34" s="1"/>
  <c r="AA34" s="1"/>
  <c r="AB34" s="1"/>
  <c r="AC34" s="1"/>
  <c r="AD34" s="1"/>
  <c r="L21"/>
  <c r="M22"/>
  <c r="M23"/>
  <c r="N37"/>
  <c r="AF38"/>
  <c r="AG38" s="1"/>
  <c r="AH38" s="1"/>
  <c r="AI38" s="1"/>
  <c r="AJ38" s="1"/>
  <c r="AK38" s="1"/>
  <c r="AL38" s="1"/>
  <c r="AM38" s="1"/>
  <c r="AN38" s="1"/>
  <c r="V26"/>
  <c r="W26" s="1"/>
  <c r="X26" s="1"/>
  <c r="Y26" s="1"/>
  <c r="Z26" s="1"/>
  <c r="AA26" s="1"/>
  <c r="AB26" s="1"/>
  <c r="AC26" s="1"/>
  <c r="AD26" s="1"/>
  <c r="AF40"/>
  <c r="AG40" s="1"/>
  <c r="AH40" s="1"/>
  <c r="AI40" s="1"/>
  <c r="AJ40" s="1"/>
  <c r="AK40" s="1"/>
  <c r="AL40" s="1"/>
  <c r="AM40" s="1"/>
  <c r="AN40" s="1"/>
  <c r="AP41"/>
  <c r="AQ41" s="1"/>
  <c r="AR41" s="1"/>
  <c r="AS41" s="1"/>
  <c r="AT41" s="1"/>
  <c r="AU41" s="1"/>
  <c r="AV41" s="1"/>
  <c r="AW41" s="1"/>
  <c r="AX41" s="1"/>
  <c r="F62" l="1"/>
  <c r="F60"/>
  <c r="N23"/>
  <c r="N14"/>
  <c r="N33"/>
  <c r="N25"/>
  <c r="M36"/>
  <c r="L18"/>
  <c r="N28"/>
  <c r="L28"/>
  <c r="M39"/>
  <c r="M35"/>
  <c r="L31"/>
  <c r="M20"/>
  <c r="L12"/>
  <c r="I46" s="1"/>
  <c r="L17"/>
  <c r="M37"/>
  <c r="M33"/>
  <c r="L41"/>
  <c r="L20"/>
  <c r="N29"/>
  <c r="L40"/>
  <c r="M14"/>
  <c r="M30"/>
  <c r="L37"/>
  <c r="M24"/>
  <c r="N26"/>
  <c r="M38"/>
  <c r="L26"/>
  <c r="M18"/>
  <c r="N22"/>
  <c r="N30"/>
  <c r="L32"/>
  <c r="N38"/>
  <c r="L38"/>
  <c r="L34"/>
  <c r="N34"/>
  <c r="L39"/>
  <c r="AF11"/>
  <c r="AG11" s="1"/>
  <c r="AH11" s="1"/>
  <c r="AI11" s="1"/>
  <c r="AJ11" s="1"/>
  <c r="AK11" s="1"/>
  <c r="AL11" s="1"/>
  <c r="AM11" s="1"/>
  <c r="AN11" s="1"/>
  <c r="M17"/>
  <c r="M32"/>
  <c r="N35"/>
  <c r="N16"/>
  <c r="N13"/>
  <c r="AP11"/>
  <c r="AQ11" s="1"/>
  <c r="AR11" s="1"/>
  <c r="AS11" s="1"/>
  <c r="AT11" s="1"/>
  <c r="AU11" s="1"/>
  <c r="AV11" s="1"/>
  <c r="AW11" s="1"/>
  <c r="AX11" s="1"/>
  <c r="M29"/>
  <c r="N41"/>
  <c r="M25"/>
  <c r="M26"/>
  <c r="N18"/>
  <c r="N17"/>
  <c r="M21"/>
  <c r="M28"/>
  <c r="I54" s="1"/>
  <c r="N20"/>
  <c r="N31"/>
  <c r="M40"/>
  <c r="L24"/>
  <c r="L25"/>
  <c r="N21"/>
  <c r="M34"/>
  <c r="M19"/>
  <c r="L19"/>
  <c r="M15"/>
  <c r="I53" l="1"/>
  <c r="I55"/>
  <c r="N11"/>
  <c r="I48" s="1"/>
  <c r="I62" s="1"/>
  <c r="M11"/>
  <c r="I47" s="1"/>
  <c r="I61" s="1"/>
  <c r="I56" l="1"/>
  <c r="I49"/>
  <c r="I60"/>
  <c r="I63" s="1"/>
</calcChain>
</file>

<file path=xl/sharedStrings.xml><?xml version="1.0" encoding="utf-8"?>
<sst xmlns="http://schemas.openxmlformats.org/spreadsheetml/2006/main" count="153" uniqueCount="88">
  <si>
    <t>Obiekt</t>
  </si>
  <si>
    <t>LP</t>
  </si>
  <si>
    <t>GJ</t>
  </si>
  <si>
    <t>jednostka</t>
  </si>
  <si>
    <t>Bazowe zużycie energii cieplnej (średnia 2016-2018 r.) [GJ/rok]</t>
  </si>
  <si>
    <t>Bazowy koszt energii cieplnej brutto [zł/GJ]</t>
  </si>
  <si>
    <t>1.</t>
  </si>
  <si>
    <t>Żłobek Miejski nr 4, ul. Lachmana 10</t>
  </si>
  <si>
    <t>2.</t>
  </si>
  <si>
    <t>MP 1, ul. Kościuszki 7</t>
  </si>
  <si>
    <t>3.</t>
  </si>
  <si>
    <t>MP 10, ul. M. Skłodowskiej - Curie 2a</t>
  </si>
  <si>
    <t>4.</t>
  </si>
  <si>
    <t>MP 11, Bielska 26/1</t>
  </si>
  <si>
    <t>5.</t>
  </si>
  <si>
    <t>MP 12, ul. Misjonarska 12</t>
  </si>
  <si>
    <t>6.</t>
  </si>
  <si>
    <t>MP 15, Piasta Kołodzieja 4</t>
  </si>
  <si>
    <t>7.</t>
  </si>
  <si>
    <t>MP 21, ul. Reja 4</t>
  </si>
  <si>
    <t>8.</t>
  </si>
  <si>
    <t>MP 31, ul. Szarych Szeregów 32</t>
  </si>
  <si>
    <t>9.</t>
  </si>
  <si>
    <t>SP 3 ul. Królowej Jadwigi 4</t>
  </si>
  <si>
    <t>10.</t>
  </si>
  <si>
    <t>SP 11, ul. Kochanowskiego 11</t>
  </si>
  <si>
    <t>11.</t>
  </si>
  <si>
    <t>SP12, ul. Brzozowa 3</t>
  </si>
  <si>
    <t>12.</t>
  </si>
  <si>
    <t xml:space="preserve">SP16, ul. Piasta Kołodzieja 7 </t>
  </si>
  <si>
    <t>13.</t>
  </si>
  <si>
    <t>SP17, ul. Miodowa 18</t>
  </si>
  <si>
    <t>14.</t>
  </si>
  <si>
    <t>SP18, ul. Jasna 8</t>
  </si>
  <si>
    <t>15.</t>
  </si>
  <si>
    <t>SP 22 "Mała Szkoła" ul. Czwartaków 6</t>
  </si>
  <si>
    <t>16.</t>
  </si>
  <si>
    <t>SP 22 "Duża Szkoła", ul. Czwartaków 6</t>
  </si>
  <si>
    <t>L.O. im. Marsz. Małachowskiego, ul Małachowskiego 1</t>
  </si>
  <si>
    <t>III LO im. Marii Dąbrowskiej, ul. Łukasiewicza 11</t>
  </si>
  <si>
    <t>ZSB nr 1, ul. Mościckiego 1</t>
  </si>
  <si>
    <t>ZSEK, ul. Nowowiejskiego 4</t>
  </si>
  <si>
    <t>ZSUP, ul. Padlewskiego 2</t>
  </si>
  <si>
    <t>ZST, ul. Kilińskiego 4</t>
  </si>
  <si>
    <t>ZSZ im. M.S.C., ul. Narodowych Sił Zbrojnych 7</t>
  </si>
  <si>
    <t>Bursa Płocka, ul. 3 Maja 35</t>
  </si>
  <si>
    <t>Internat LO im. Władysława Jagiełły ul. 3 Maja 6</t>
  </si>
  <si>
    <t>Książnica Płocka, ul. Kościuszki 6</t>
  </si>
  <si>
    <t>Książnica Płocka - Biblioteka dla Dzieci, ul. Sienkiewicza 2</t>
  </si>
  <si>
    <t>Budynek D Urzędu Miasta, ul. Zduńska 7</t>
  </si>
  <si>
    <t>MOPS, ul. Zgliczyńskiego 4</t>
  </si>
  <si>
    <t>A.</t>
  </si>
  <si>
    <t>B.</t>
  </si>
  <si>
    <t>energia elektryczna</t>
  </si>
  <si>
    <t>kWh</t>
  </si>
  <si>
    <t>wielkość</t>
  </si>
  <si>
    <t>wartość PLN</t>
  </si>
  <si>
    <t>wielkość oszczędności w jednostkach
[GJ]</t>
  </si>
  <si>
    <t>wielkość oszczędności w jednostkach
[kWh]</t>
  </si>
  <si>
    <t>wartość
[PLN]</t>
  </si>
  <si>
    <t>Roczne</t>
  </si>
  <si>
    <t>W okresie realizacji projektu</t>
  </si>
  <si>
    <t>Deklarowane oszczędności w okresie trwania projektu</t>
  </si>
  <si>
    <t>1 kWh</t>
  </si>
  <si>
    <t>wzrost cen średnioroczny</t>
  </si>
  <si>
    <t>co</t>
  </si>
  <si>
    <t>EE</t>
  </si>
  <si>
    <t>energia elektryczna 
[PLN]</t>
  </si>
  <si>
    <t>Kompleksowa modernizacja energetyczna obiektów użyteczności publicznej Miasta Płocka w formule PPP</t>
  </si>
  <si>
    <t>komórki zaznaczone kolorem do wpisania wartości oszczędności na poszczególnych obiektach</t>
  </si>
  <si>
    <t>Oszczędności gwarantowane energii elektrycznej</t>
  </si>
  <si>
    <t>okres realizacji projektu w latach eksploatacji</t>
  </si>
  <si>
    <t xml:space="preserve">Poziom gwarantowanej ilości energii wytworzonej z paneli fotowoltaicznych (EPV) </t>
  </si>
  <si>
    <t>wielkość energii
[kWh]</t>
  </si>
  <si>
    <t>C.</t>
  </si>
  <si>
    <t>energia wytworzona EPV</t>
  </si>
  <si>
    <t>EPV
[PLN]</t>
  </si>
  <si>
    <t>EPV</t>
  </si>
  <si>
    <t>Kalkulacja gwarantowanych oszczędności energetycznych dla potrzeb obliczenia kryterium nr 4</t>
  </si>
  <si>
    <t>Łącznie gwarantowane oszczędności w ramach projektu</t>
  </si>
  <si>
    <t>energia cieplna</t>
  </si>
  <si>
    <t>Oszczędności gwarantowane energii cieplnej</t>
  </si>
  <si>
    <t>Energia cieplna
[PLN]</t>
  </si>
  <si>
    <t>Budynek Urzędu Miasta ul. Piłsudskiego 6</t>
  </si>
  <si>
    <t>OPCJA</t>
  </si>
  <si>
    <t>Gwarantowane oszczędności w ramach projektu dla wariantu Podstawowego</t>
  </si>
  <si>
    <t>Gwarantowane oszczędności w ramach projektu dla Opcji</t>
  </si>
  <si>
    <t>Gwarantowane oszczędności w ramach projektu dla Wariant Podstawowy+Opcja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</si>
</sst>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3" xfId="0" applyNumberFormat="1" applyFont="1" applyBorder="1"/>
    <xf numFmtId="4" fontId="0" fillId="0" borderId="8" xfId="0" applyNumberFormat="1" applyBorder="1"/>
    <xf numFmtId="4" fontId="0" fillId="0" borderId="9" xfId="0" applyNumberFormat="1" applyBorder="1"/>
    <xf numFmtId="4" fontId="2" fillId="0" borderId="15" xfId="0" applyNumberFormat="1" applyFont="1" applyBorder="1"/>
    <xf numFmtId="0" fontId="5" fillId="3" borderId="4" xfId="0" applyFont="1" applyFill="1" applyBorder="1"/>
    <xf numFmtId="0" fontId="6" fillId="3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right"/>
    </xf>
    <xf numFmtId="9" fontId="0" fillId="0" borderId="0" xfId="1" applyFont="1" applyFill="1"/>
    <xf numFmtId="0" fontId="9" fillId="0" borderId="0" xfId="0" applyFont="1"/>
    <xf numFmtId="0" fontId="0" fillId="0" borderId="0" xfId="0" applyAlignment="1">
      <alignment horizontal="right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3" fontId="0" fillId="5" borderId="1" xfId="0" applyNumberFormat="1" applyFill="1" applyBorder="1" applyProtection="1">
      <protection locked="0"/>
    </xf>
    <xf numFmtId="3" fontId="0" fillId="5" borderId="11" xfId="0" applyNumberFormat="1" applyFill="1" applyBorder="1" applyProtection="1">
      <protection locked="0"/>
    </xf>
    <xf numFmtId="3" fontId="0" fillId="5" borderId="8" xfId="0" applyNumberFormat="1" applyFill="1" applyBorder="1" applyProtection="1">
      <protection locked="0"/>
    </xf>
    <xf numFmtId="3" fontId="0" fillId="5" borderId="1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/>
    <xf numFmtId="0" fontId="5" fillId="3" borderId="13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4" fontId="0" fillId="0" borderId="1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4" fontId="0" fillId="0" borderId="0" xfId="0" applyNumberFormat="1"/>
    <xf numFmtId="4" fontId="3" fillId="0" borderId="19" xfId="0" applyNumberFormat="1" applyFont="1" applyBorder="1" applyAlignment="1">
      <alignment horizontal="center" vertical="center" wrapText="1"/>
    </xf>
    <xf numFmtId="3" fontId="0" fillId="5" borderId="18" xfId="0" applyNumberFormat="1" applyFill="1" applyBorder="1" applyProtection="1">
      <protection locked="0"/>
    </xf>
    <xf numFmtId="4" fontId="3" fillId="0" borderId="18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Border="1"/>
    <xf numFmtId="3" fontId="0" fillId="5" borderId="19" xfId="0" applyNumberFormat="1" applyFill="1" applyBorder="1" applyProtection="1">
      <protection locked="0"/>
    </xf>
    <xf numFmtId="4" fontId="2" fillId="0" borderId="20" xfId="0" applyNumberFormat="1" applyFont="1" applyBorder="1"/>
    <xf numFmtId="4" fontId="0" fillId="0" borderId="19" xfId="0" applyNumberFormat="1" applyBorder="1"/>
    <xf numFmtId="4" fontId="0" fillId="0" borderId="18" xfId="0" applyNumberFormat="1" applyBorder="1"/>
    <xf numFmtId="4" fontId="0" fillId="0" borderId="17" xfId="0" applyNumberFormat="1" applyBorder="1"/>
    <xf numFmtId="0" fontId="2" fillId="4" borderId="2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7" fillId="0" borderId="9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4" fontId="7" fillId="0" borderId="11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24" xfId="0" applyNumberFormat="1" applyBorder="1" applyAlignment="1">
      <alignment vertical="center"/>
    </xf>
    <xf numFmtId="0" fontId="5" fillId="3" borderId="2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4" fontId="10" fillId="6" borderId="13" xfId="0" applyNumberFormat="1" applyFont="1" applyFill="1" applyBorder="1" applyAlignment="1">
      <alignment horizontal="center" vertical="center" wrapText="1"/>
    </xf>
    <xf numFmtId="3" fontId="11" fillId="6" borderId="2" xfId="0" applyNumberFormat="1" applyFont="1" applyFill="1" applyBorder="1" applyProtection="1">
      <protection locked="0"/>
    </xf>
    <xf numFmtId="4" fontId="10" fillId="6" borderId="2" xfId="0" applyNumberFormat="1" applyFont="1" applyFill="1" applyBorder="1" applyAlignment="1">
      <alignment horizontal="center" vertical="center" wrapText="1"/>
    </xf>
    <xf numFmtId="4" fontId="12" fillId="6" borderId="7" xfId="0" applyNumberFormat="1" applyFont="1" applyFill="1" applyBorder="1"/>
    <xf numFmtId="3" fontId="11" fillId="6" borderId="13" xfId="0" applyNumberFormat="1" applyFont="1" applyFill="1" applyBorder="1" applyProtection="1">
      <protection locked="0"/>
    </xf>
    <xf numFmtId="4" fontId="12" fillId="6" borderId="25" xfId="0" applyNumberFormat="1" applyFont="1" applyFill="1" applyBorder="1"/>
    <xf numFmtId="4" fontId="11" fillId="6" borderId="13" xfId="0" applyNumberFormat="1" applyFont="1" applyFill="1" applyBorder="1"/>
    <xf numFmtId="4" fontId="11" fillId="6" borderId="2" xfId="0" applyNumberFormat="1" applyFont="1" applyFill="1" applyBorder="1"/>
    <xf numFmtId="4" fontId="11" fillId="6" borderId="7" xfId="0" applyNumberFormat="1" applyFont="1" applyFill="1" applyBorder="1"/>
    <xf numFmtId="3" fontId="7" fillId="0" borderId="5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2" fontId="0" fillId="0" borderId="0" xfId="0" applyNumberFormat="1" applyFill="1"/>
    <xf numFmtId="0" fontId="0" fillId="5" borderId="16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2" fillId="4" borderId="2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8" fillId="0" borderId="23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X63"/>
  <sheetViews>
    <sheetView tabSelected="1" zoomScale="70" zoomScaleNormal="70" workbookViewId="0">
      <selection activeCell="F46" sqref="F46"/>
    </sheetView>
  </sheetViews>
  <sheetFormatPr defaultRowHeight="15"/>
  <cols>
    <col min="3" max="3" width="29.28515625" customWidth="1"/>
    <col min="4" max="14" width="15.7109375" customWidth="1"/>
    <col min="20" max="50" width="8.85546875" hidden="1" customWidth="1"/>
    <col min="51" max="51" width="0" hidden="1" customWidth="1"/>
  </cols>
  <sheetData>
    <row r="1" spans="2:50">
      <c r="B1" t="s">
        <v>78</v>
      </c>
    </row>
    <row r="2" spans="2:50" hidden="1">
      <c r="D2" s="1"/>
      <c r="E2" s="1"/>
      <c r="F2" s="1"/>
      <c r="G2" s="1"/>
      <c r="H2" s="1"/>
      <c r="I2" s="1"/>
      <c r="J2" s="1"/>
      <c r="K2" s="1"/>
      <c r="L2" s="1" t="s">
        <v>64</v>
      </c>
      <c r="M2" s="1"/>
      <c r="N2" s="1"/>
    </row>
    <row r="3" spans="2:50" hidden="1">
      <c r="D3" s="1"/>
      <c r="E3" s="1"/>
      <c r="F3" s="1"/>
      <c r="G3" s="1"/>
      <c r="H3" s="19" t="s">
        <v>63</v>
      </c>
      <c r="I3" s="1">
        <v>0.6</v>
      </c>
      <c r="J3" s="1"/>
      <c r="K3" s="1"/>
      <c r="L3" s="20">
        <v>0.04</v>
      </c>
      <c r="M3" s="20">
        <v>0.04</v>
      </c>
      <c r="N3" s="20"/>
    </row>
    <row r="4" spans="2:50" hidden="1">
      <c r="D4" s="1"/>
      <c r="E4" s="1"/>
      <c r="F4" s="1"/>
      <c r="G4" s="1"/>
      <c r="H4" s="19"/>
      <c r="I4" s="1"/>
      <c r="J4" s="1"/>
      <c r="K4" s="1"/>
      <c r="L4" s="20"/>
      <c r="M4" s="20"/>
      <c r="N4" s="20"/>
    </row>
    <row r="5" spans="2:50" ht="21">
      <c r="C5" s="21" t="s">
        <v>68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2:50">
      <c r="D6" s="22" t="s">
        <v>71</v>
      </c>
      <c r="E6" s="86">
        <v>10.25</v>
      </c>
      <c r="F6" s="1"/>
      <c r="G6" s="1"/>
      <c r="H6" s="1"/>
      <c r="I6" s="1"/>
      <c r="J6" s="1"/>
      <c r="K6" s="1"/>
      <c r="L6" s="1"/>
      <c r="M6" s="1"/>
      <c r="N6" s="1"/>
    </row>
    <row r="7" spans="2:50">
      <c r="C7" s="87" t="s">
        <v>69</v>
      </c>
      <c r="D7" s="88"/>
      <c r="E7" s="88"/>
      <c r="F7" s="88"/>
      <c r="G7" s="88"/>
      <c r="H7" s="1"/>
      <c r="I7" s="1"/>
      <c r="J7" s="1"/>
      <c r="K7" s="1"/>
      <c r="L7" s="1"/>
      <c r="M7" s="1"/>
      <c r="N7" s="1"/>
    </row>
    <row r="8" spans="2:50" ht="15.75" thickBot="1"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50" s="29" customFormat="1" ht="51.6" customHeight="1">
      <c r="B9" s="89" t="s">
        <v>1</v>
      </c>
      <c r="C9" s="91" t="s">
        <v>0</v>
      </c>
      <c r="D9" s="93" t="s">
        <v>81</v>
      </c>
      <c r="E9" s="94"/>
      <c r="F9" s="94"/>
      <c r="G9" s="95"/>
      <c r="H9" s="96" t="s">
        <v>70</v>
      </c>
      <c r="I9" s="97"/>
      <c r="J9" s="96" t="s">
        <v>72</v>
      </c>
      <c r="K9" s="103"/>
      <c r="L9" s="96" t="s">
        <v>62</v>
      </c>
      <c r="M9" s="102"/>
      <c r="N9" s="97"/>
      <c r="U9" s="29" t="s">
        <v>65</v>
      </c>
      <c r="AE9" s="29" t="s">
        <v>66</v>
      </c>
      <c r="AO9" s="29" t="s">
        <v>77</v>
      </c>
    </row>
    <row r="10" spans="2:50" s="29" customFormat="1" ht="60.75" thickBot="1">
      <c r="B10" s="90"/>
      <c r="C10" s="92"/>
      <c r="D10" s="52" t="s">
        <v>4</v>
      </c>
      <c r="E10" s="53" t="s">
        <v>57</v>
      </c>
      <c r="F10" s="53" t="s">
        <v>5</v>
      </c>
      <c r="G10" s="54" t="s">
        <v>59</v>
      </c>
      <c r="H10" s="55" t="s">
        <v>58</v>
      </c>
      <c r="I10" s="54" t="s">
        <v>59</v>
      </c>
      <c r="J10" s="55" t="s">
        <v>73</v>
      </c>
      <c r="K10" s="56" t="s">
        <v>59</v>
      </c>
      <c r="L10" s="55" t="s">
        <v>82</v>
      </c>
      <c r="M10" s="53" t="s">
        <v>67</v>
      </c>
      <c r="N10" s="54" t="s">
        <v>76</v>
      </c>
      <c r="U10" s="29">
        <v>1</v>
      </c>
      <c r="V10" s="29">
        <v>2</v>
      </c>
      <c r="W10" s="29">
        <v>3</v>
      </c>
      <c r="X10" s="29">
        <v>4</v>
      </c>
      <c r="Y10" s="29">
        <v>5</v>
      </c>
      <c r="Z10" s="29">
        <v>6</v>
      </c>
      <c r="AA10" s="29">
        <v>7</v>
      </c>
      <c r="AB10" s="29">
        <v>8</v>
      </c>
      <c r="AC10" s="29">
        <v>9</v>
      </c>
      <c r="AD10" s="29">
        <v>10</v>
      </c>
      <c r="AE10" s="29">
        <v>1</v>
      </c>
      <c r="AF10" s="29">
        <v>2</v>
      </c>
      <c r="AG10" s="29">
        <v>3</v>
      </c>
      <c r="AH10" s="29">
        <v>4</v>
      </c>
      <c r="AI10" s="29">
        <v>5</v>
      </c>
      <c r="AJ10" s="29">
        <v>6</v>
      </c>
      <c r="AK10" s="29">
        <v>7</v>
      </c>
      <c r="AL10" s="29">
        <v>8</v>
      </c>
      <c r="AM10" s="29">
        <v>9</v>
      </c>
      <c r="AN10" s="29">
        <v>10</v>
      </c>
      <c r="AO10" s="29">
        <v>1</v>
      </c>
      <c r="AP10" s="29">
        <v>2</v>
      </c>
      <c r="AQ10" s="29">
        <v>3</v>
      </c>
      <c r="AR10" s="29">
        <v>4</v>
      </c>
      <c r="AS10" s="29">
        <v>5</v>
      </c>
      <c r="AT10" s="29">
        <v>6</v>
      </c>
      <c r="AU10" s="29">
        <v>7</v>
      </c>
      <c r="AV10" s="29">
        <v>8</v>
      </c>
      <c r="AW10" s="29">
        <v>9</v>
      </c>
      <c r="AX10" s="29">
        <v>10</v>
      </c>
    </row>
    <row r="11" spans="2:50" ht="25.5">
      <c r="B11" s="2" t="s">
        <v>6</v>
      </c>
      <c r="C11" s="4" t="s">
        <v>7</v>
      </c>
      <c r="D11" s="43">
        <v>534.80999999999995</v>
      </c>
      <c r="E11" s="44"/>
      <c r="F11" s="45">
        <v>65.290000000000006</v>
      </c>
      <c r="G11" s="46">
        <f t="shared" ref="G11:G41" si="0">E11*F11</f>
        <v>0</v>
      </c>
      <c r="H11" s="47"/>
      <c r="I11" s="46">
        <f>H11*$I$3</f>
        <v>0</v>
      </c>
      <c r="J11" s="47"/>
      <c r="K11" s="48">
        <f>J11*$I$3</f>
        <v>0</v>
      </c>
      <c r="L11" s="49">
        <f>SUM(U11:AD11)</f>
        <v>0</v>
      </c>
      <c r="M11" s="50">
        <f>SUM(AE11:AN11)</f>
        <v>0</v>
      </c>
      <c r="N11" s="51">
        <f>SUM(AO11:AX11)</f>
        <v>0</v>
      </c>
      <c r="U11">
        <f>G11</f>
        <v>0</v>
      </c>
      <c r="V11">
        <f>U11+U11*$L$3</f>
        <v>0</v>
      </c>
      <c r="W11">
        <f t="shared" ref="W11:AD11" si="1">V11+V11*$L$3</f>
        <v>0</v>
      </c>
      <c r="X11">
        <f t="shared" si="1"/>
        <v>0</v>
      </c>
      <c r="Y11">
        <f t="shared" si="1"/>
        <v>0</v>
      </c>
      <c r="Z11">
        <f t="shared" si="1"/>
        <v>0</v>
      </c>
      <c r="AA11">
        <f t="shared" si="1"/>
        <v>0</v>
      </c>
      <c r="AB11">
        <f t="shared" si="1"/>
        <v>0</v>
      </c>
      <c r="AC11">
        <f t="shared" si="1"/>
        <v>0</v>
      </c>
      <c r="AD11">
        <f t="shared" si="1"/>
        <v>0</v>
      </c>
      <c r="AE11">
        <f>I11</f>
        <v>0</v>
      </c>
      <c r="AF11">
        <f>AE11+AE11*$M$3</f>
        <v>0</v>
      </c>
      <c r="AG11">
        <f t="shared" ref="AG11:AN11" si="2">AF11+AF11*$M$3</f>
        <v>0</v>
      </c>
      <c r="AH11">
        <f t="shared" si="2"/>
        <v>0</v>
      </c>
      <c r="AI11">
        <f t="shared" si="2"/>
        <v>0</v>
      </c>
      <c r="AJ11">
        <f t="shared" si="2"/>
        <v>0</v>
      </c>
      <c r="AK11">
        <f t="shared" si="2"/>
        <v>0</v>
      </c>
      <c r="AL11">
        <f t="shared" si="2"/>
        <v>0</v>
      </c>
      <c r="AM11">
        <f t="shared" si="2"/>
        <v>0</v>
      </c>
      <c r="AN11">
        <f t="shared" si="2"/>
        <v>0</v>
      </c>
      <c r="AO11" s="42">
        <f>K11</f>
        <v>0</v>
      </c>
      <c r="AP11">
        <f>AO11+AO11*$M$3</f>
        <v>0</v>
      </c>
      <c r="AQ11">
        <f t="shared" ref="AQ11:AX41" si="3">AP11+AP11*$M$3</f>
        <v>0</v>
      </c>
      <c r="AR11">
        <f t="shared" si="3"/>
        <v>0</v>
      </c>
      <c r="AS11">
        <f t="shared" si="3"/>
        <v>0</v>
      </c>
      <c r="AT11">
        <f t="shared" si="3"/>
        <v>0</v>
      </c>
      <c r="AU11">
        <f t="shared" si="3"/>
        <v>0</v>
      </c>
      <c r="AV11">
        <f t="shared" si="3"/>
        <v>0</v>
      </c>
      <c r="AW11">
        <f t="shared" si="3"/>
        <v>0</v>
      </c>
      <c r="AX11">
        <f t="shared" si="3"/>
        <v>0</v>
      </c>
    </row>
    <row r="12" spans="2:50">
      <c r="B12" s="3" t="s">
        <v>8</v>
      </c>
      <c r="C12" s="4" t="s">
        <v>9</v>
      </c>
      <c r="D12" s="7">
        <v>463.6</v>
      </c>
      <c r="E12" s="25"/>
      <c r="F12" s="23">
        <v>70.260000000000005</v>
      </c>
      <c r="G12" s="9">
        <f t="shared" si="0"/>
        <v>0</v>
      </c>
      <c r="H12" s="27"/>
      <c r="I12" s="9">
        <f t="shared" ref="I12:I41" si="4">H12*$I$3</f>
        <v>0</v>
      </c>
      <c r="J12" s="27"/>
      <c r="K12" s="11">
        <f t="shared" ref="K12:K41" si="5">J12*$I$3</f>
        <v>0</v>
      </c>
      <c r="L12" s="12">
        <f t="shared" ref="L12:L41" si="6">SUM(U12:AD12)</f>
        <v>0</v>
      </c>
      <c r="M12" s="38">
        <f t="shared" ref="M12:M41" si="7">SUM(AE12:AN12)</f>
        <v>0</v>
      </c>
      <c r="N12" s="13">
        <f t="shared" ref="N12:N41" si="8">SUM(AO12:AX12)</f>
        <v>0</v>
      </c>
      <c r="U12">
        <f t="shared" ref="U12:U41" si="9">G12</f>
        <v>0</v>
      </c>
      <c r="V12">
        <f t="shared" ref="V12:AD18" si="10">U12+U12*$L$3</f>
        <v>0</v>
      </c>
      <c r="W12">
        <f t="shared" si="10"/>
        <v>0</v>
      </c>
      <c r="X12">
        <f t="shared" si="10"/>
        <v>0</v>
      </c>
      <c r="Y12">
        <f t="shared" si="10"/>
        <v>0</v>
      </c>
      <c r="Z12">
        <f t="shared" si="10"/>
        <v>0</v>
      </c>
      <c r="AA12">
        <f t="shared" si="10"/>
        <v>0</v>
      </c>
      <c r="AB12">
        <f t="shared" si="10"/>
        <v>0</v>
      </c>
      <c r="AC12">
        <f t="shared" si="10"/>
        <v>0</v>
      </c>
      <c r="AD12">
        <f t="shared" si="10"/>
        <v>0</v>
      </c>
      <c r="AE12">
        <f t="shared" ref="AE12:AE41" si="11">I12</f>
        <v>0</v>
      </c>
      <c r="AF12">
        <f t="shared" ref="AF12:AN18" si="12">AE12+AE12*$M$3</f>
        <v>0</v>
      </c>
      <c r="AG12">
        <f t="shared" si="12"/>
        <v>0</v>
      </c>
      <c r="AH12">
        <f t="shared" si="12"/>
        <v>0</v>
      </c>
      <c r="AI12">
        <f t="shared" si="12"/>
        <v>0</v>
      </c>
      <c r="AJ12">
        <f t="shared" si="12"/>
        <v>0</v>
      </c>
      <c r="AK12">
        <f t="shared" si="12"/>
        <v>0</v>
      </c>
      <c r="AL12">
        <f t="shared" si="12"/>
        <v>0</v>
      </c>
      <c r="AM12">
        <f t="shared" si="12"/>
        <v>0</v>
      </c>
      <c r="AN12">
        <f t="shared" si="12"/>
        <v>0</v>
      </c>
      <c r="AO12" s="42">
        <f t="shared" ref="AO12:AO41" si="13">K12</f>
        <v>0</v>
      </c>
      <c r="AP12">
        <f t="shared" ref="AP12:AP41" si="14">AO12+AO12*$M$3</f>
        <v>0</v>
      </c>
      <c r="AQ12">
        <f t="shared" si="3"/>
        <v>0</v>
      </c>
      <c r="AR12">
        <f t="shared" si="3"/>
        <v>0</v>
      </c>
      <c r="AS12">
        <f t="shared" si="3"/>
        <v>0</v>
      </c>
      <c r="AT12">
        <f t="shared" si="3"/>
        <v>0</v>
      </c>
      <c r="AU12">
        <f t="shared" si="3"/>
        <v>0</v>
      </c>
      <c r="AV12">
        <f t="shared" si="3"/>
        <v>0</v>
      </c>
      <c r="AW12">
        <f t="shared" si="3"/>
        <v>0</v>
      </c>
      <c r="AX12">
        <f t="shared" si="3"/>
        <v>0</v>
      </c>
    </row>
    <row r="13" spans="2:50" ht="25.5">
      <c r="B13" s="2" t="s">
        <v>10</v>
      </c>
      <c r="C13" s="4" t="s">
        <v>11</v>
      </c>
      <c r="D13" s="7">
        <v>407.73</v>
      </c>
      <c r="E13" s="25"/>
      <c r="F13" s="23">
        <v>80.34</v>
      </c>
      <c r="G13" s="9">
        <f t="shared" si="0"/>
        <v>0</v>
      </c>
      <c r="H13" s="27"/>
      <c r="I13" s="9">
        <f t="shared" si="4"/>
        <v>0</v>
      </c>
      <c r="J13" s="27"/>
      <c r="K13" s="11">
        <f t="shared" si="5"/>
        <v>0</v>
      </c>
      <c r="L13" s="12">
        <f t="shared" si="6"/>
        <v>0</v>
      </c>
      <c r="M13" s="38">
        <f t="shared" si="7"/>
        <v>0</v>
      </c>
      <c r="N13" s="13">
        <f t="shared" si="8"/>
        <v>0</v>
      </c>
      <c r="U13">
        <f t="shared" si="9"/>
        <v>0</v>
      </c>
      <c r="V13">
        <f t="shared" si="10"/>
        <v>0</v>
      </c>
      <c r="W13">
        <f t="shared" si="10"/>
        <v>0</v>
      </c>
      <c r="X13">
        <f t="shared" si="10"/>
        <v>0</v>
      </c>
      <c r="Y13">
        <f t="shared" si="10"/>
        <v>0</v>
      </c>
      <c r="Z13">
        <f t="shared" si="10"/>
        <v>0</v>
      </c>
      <c r="AA13">
        <f t="shared" si="10"/>
        <v>0</v>
      </c>
      <c r="AB13">
        <f t="shared" si="10"/>
        <v>0</v>
      </c>
      <c r="AC13">
        <f t="shared" si="10"/>
        <v>0</v>
      </c>
      <c r="AD13">
        <f t="shared" si="10"/>
        <v>0</v>
      </c>
      <c r="AE13">
        <f t="shared" si="11"/>
        <v>0</v>
      </c>
      <c r="AF13">
        <f t="shared" si="12"/>
        <v>0</v>
      </c>
      <c r="AG13">
        <f t="shared" si="12"/>
        <v>0</v>
      </c>
      <c r="AH13">
        <f t="shared" si="12"/>
        <v>0</v>
      </c>
      <c r="AI13">
        <f t="shared" si="12"/>
        <v>0</v>
      </c>
      <c r="AJ13">
        <f t="shared" si="12"/>
        <v>0</v>
      </c>
      <c r="AK13">
        <f t="shared" si="12"/>
        <v>0</v>
      </c>
      <c r="AL13">
        <f t="shared" si="12"/>
        <v>0</v>
      </c>
      <c r="AM13">
        <f t="shared" si="12"/>
        <v>0</v>
      </c>
      <c r="AN13">
        <f t="shared" si="12"/>
        <v>0</v>
      </c>
      <c r="AO13" s="42">
        <f t="shared" si="13"/>
        <v>0</v>
      </c>
      <c r="AP13">
        <f t="shared" si="14"/>
        <v>0</v>
      </c>
      <c r="AQ13">
        <f t="shared" si="3"/>
        <v>0</v>
      </c>
      <c r="AR13">
        <f t="shared" si="3"/>
        <v>0</v>
      </c>
      <c r="AS13">
        <f t="shared" si="3"/>
        <v>0</v>
      </c>
      <c r="AT13">
        <f t="shared" si="3"/>
        <v>0</v>
      </c>
      <c r="AU13">
        <f t="shared" si="3"/>
        <v>0</v>
      </c>
      <c r="AV13">
        <f t="shared" si="3"/>
        <v>0</v>
      </c>
      <c r="AW13">
        <f t="shared" si="3"/>
        <v>0</v>
      </c>
      <c r="AX13">
        <f t="shared" si="3"/>
        <v>0</v>
      </c>
    </row>
    <row r="14" spans="2:50">
      <c r="B14" s="3" t="s">
        <v>12</v>
      </c>
      <c r="C14" s="5" t="s">
        <v>17</v>
      </c>
      <c r="D14" s="6">
        <v>578.87</v>
      </c>
      <c r="E14" s="25"/>
      <c r="F14" s="23">
        <v>75.08</v>
      </c>
      <c r="G14" s="9">
        <f t="shared" si="0"/>
        <v>0</v>
      </c>
      <c r="H14" s="27"/>
      <c r="I14" s="9">
        <f t="shared" si="4"/>
        <v>0</v>
      </c>
      <c r="J14" s="27"/>
      <c r="K14" s="11">
        <f t="shared" si="5"/>
        <v>0</v>
      </c>
      <c r="L14" s="12">
        <f t="shared" si="6"/>
        <v>0</v>
      </c>
      <c r="M14" s="38">
        <f t="shared" si="7"/>
        <v>0</v>
      </c>
      <c r="N14" s="13">
        <f t="shared" si="8"/>
        <v>0</v>
      </c>
      <c r="U14">
        <f t="shared" si="9"/>
        <v>0</v>
      </c>
      <c r="V14">
        <f t="shared" si="10"/>
        <v>0</v>
      </c>
      <c r="W14">
        <f t="shared" si="10"/>
        <v>0</v>
      </c>
      <c r="X14">
        <f t="shared" si="10"/>
        <v>0</v>
      </c>
      <c r="Y14">
        <f t="shared" si="10"/>
        <v>0</v>
      </c>
      <c r="Z14">
        <f t="shared" si="10"/>
        <v>0</v>
      </c>
      <c r="AA14">
        <f t="shared" si="10"/>
        <v>0</v>
      </c>
      <c r="AB14">
        <f t="shared" si="10"/>
        <v>0</v>
      </c>
      <c r="AC14">
        <f t="shared" si="10"/>
        <v>0</v>
      </c>
      <c r="AD14">
        <f t="shared" si="10"/>
        <v>0</v>
      </c>
      <c r="AE14">
        <f t="shared" si="11"/>
        <v>0</v>
      </c>
      <c r="AF14">
        <f t="shared" si="12"/>
        <v>0</v>
      </c>
      <c r="AG14">
        <f t="shared" si="12"/>
        <v>0</v>
      </c>
      <c r="AH14">
        <f t="shared" si="12"/>
        <v>0</v>
      </c>
      <c r="AI14">
        <f t="shared" si="12"/>
        <v>0</v>
      </c>
      <c r="AJ14">
        <f t="shared" si="12"/>
        <v>0</v>
      </c>
      <c r="AK14">
        <f t="shared" si="12"/>
        <v>0</v>
      </c>
      <c r="AL14">
        <f t="shared" si="12"/>
        <v>0</v>
      </c>
      <c r="AM14">
        <f t="shared" si="12"/>
        <v>0</v>
      </c>
      <c r="AN14">
        <f t="shared" si="12"/>
        <v>0</v>
      </c>
      <c r="AO14" s="42">
        <f t="shared" si="13"/>
        <v>0</v>
      </c>
      <c r="AP14">
        <f t="shared" si="14"/>
        <v>0</v>
      </c>
      <c r="AQ14">
        <f t="shared" si="3"/>
        <v>0</v>
      </c>
      <c r="AR14">
        <f t="shared" si="3"/>
        <v>0</v>
      </c>
      <c r="AS14">
        <f t="shared" si="3"/>
        <v>0</v>
      </c>
      <c r="AT14">
        <f t="shared" si="3"/>
        <v>0</v>
      </c>
      <c r="AU14">
        <f t="shared" si="3"/>
        <v>0</v>
      </c>
      <c r="AV14">
        <f t="shared" si="3"/>
        <v>0</v>
      </c>
      <c r="AW14">
        <f t="shared" si="3"/>
        <v>0</v>
      </c>
      <c r="AX14">
        <f t="shared" si="3"/>
        <v>0</v>
      </c>
    </row>
    <row r="15" spans="2:50">
      <c r="B15" s="2" t="s">
        <v>14</v>
      </c>
      <c r="C15" s="4" t="s">
        <v>19</v>
      </c>
      <c r="D15" s="7">
        <v>587.16</v>
      </c>
      <c r="E15" s="25"/>
      <c r="F15" s="23">
        <v>65.2</v>
      </c>
      <c r="G15" s="9">
        <f t="shared" si="0"/>
        <v>0</v>
      </c>
      <c r="H15" s="27"/>
      <c r="I15" s="9">
        <f t="shared" si="4"/>
        <v>0</v>
      </c>
      <c r="J15" s="27"/>
      <c r="K15" s="11">
        <f t="shared" si="5"/>
        <v>0</v>
      </c>
      <c r="L15" s="12">
        <f t="shared" si="6"/>
        <v>0</v>
      </c>
      <c r="M15" s="38">
        <f t="shared" si="7"/>
        <v>0</v>
      </c>
      <c r="N15" s="13">
        <f t="shared" si="8"/>
        <v>0</v>
      </c>
      <c r="U15">
        <f t="shared" si="9"/>
        <v>0</v>
      </c>
      <c r="V15">
        <f t="shared" si="10"/>
        <v>0</v>
      </c>
      <c r="W15">
        <f t="shared" si="10"/>
        <v>0</v>
      </c>
      <c r="X15">
        <f t="shared" si="10"/>
        <v>0</v>
      </c>
      <c r="Y15">
        <f t="shared" si="10"/>
        <v>0</v>
      </c>
      <c r="Z15">
        <f t="shared" si="10"/>
        <v>0</v>
      </c>
      <c r="AA15">
        <f t="shared" si="10"/>
        <v>0</v>
      </c>
      <c r="AB15">
        <f t="shared" si="10"/>
        <v>0</v>
      </c>
      <c r="AC15">
        <f t="shared" si="10"/>
        <v>0</v>
      </c>
      <c r="AD15">
        <f t="shared" si="10"/>
        <v>0</v>
      </c>
      <c r="AE15">
        <f t="shared" si="11"/>
        <v>0</v>
      </c>
      <c r="AF15">
        <f t="shared" si="12"/>
        <v>0</v>
      </c>
      <c r="AG15">
        <f t="shared" si="12"/>
        <v>0</v>
      </c>
      <c r="AH15">
        <f t="shared" si="12"/>
        <v>0</v>
      </c>
      <c r="AI15">
        <f t="shared" si="12"/>
        <v>0</v>
      </c>
      <c r="AJ15">
        <f t="shared" si="12"/>
        <v>0</v>
      </c>
      <c r="AK15">
        <f t="shared" si="12"/>
        <v>0</v>
      </c>
      <c r="AL15">
        <f t="shared" si="12"/>
        <v>0</v>
      </c>
      <c r="AM15">
        <f t="shared" si="12"/>
        <v>0</v>
      </c>
      <c r="AN15">
        <f t="shared" si="12"/>
        <v>0</v>
      </c>
      <c r="AO15" s="42">
        <f t="shared" si="13"/>
        <v>0</v>
      </c>
      <c r="AP15">
        <f t="shared" si="14"/>
        <v>0</v>
      </c>
      <c r="AQ15">
        <f t="shared" si="3"/>
        <v>0</v>
      </c>
      <c r="AR15">
        <f t="shared" si="3"/>
        <v>0</v>
      </c>
      <c r="AS15">
        <f t="shared" si="3"/>
        <v>0</v>
      </c>
      <c r="AT15">
        <f t="shared" si="3"/>
        <v>0</v>
      </c>
      <c r="AU15">
        <f t="shared" si="3"/>
        <v>0</v>
      </c>
      <c r="AV15">
        <f t="shared" si="3"/>
        <v>0</v>
      </c>
      <c r="AW15">
        <f t="shared" si="3"/>
        <v>0</v>
      </c>
      <c r="AX15">
        <f t="shared" si="3"/>
        <v>0</v>
      </c>
    </row>
    <row r="16" spans="2:50">
      <c r="B16" s="3" t="s">
        <v>16</v>
      </c>
      <c r="C16" s="5" t="s">
        <v>21</v>
      </c>
      <c r="D16" s="6">
        <v>680.8</v>
      </c>
      <c r="E16" s="25"/>
      <c r="F16" s="23">
        <v>77.58</v>
      </c>
      <c r="G16" s="9">
        <f t="shared" si="0"/>
        <v>0</v>
      </c>
      <c r="H16" s="27"/>
      <c r="I16" s="9">
        <f t="shared" si="4"/>
        <v>0</v>
      </c>
      <c r="J16" s="27"/>
      <c r="K16" s="11">
        <f t="shared" si="5"/>
        <v>0</v>
      </c>
      <c r="L16" s="12">
        <f t="shared" si="6"/>
        <v>0</v>
      </c>
      <c r="M16" s="38">
        <f t="shared" si="7"/>
        <v>0</v>
      </c>
      <c r="N16" s="13">
        <f t="shared" si="8"/>
        <v>0</v>
      </c>
      <c r="U16">
        <f t="shared" si="9"/>
        <v>0</v>
      </c>
      <c r="V16">
        <f t="shared" si="10"/>
        <v>0</v>
      </c>
      <c r="W16">
        <f t="shared" si="10"/>
        <v>0</v>
      </c>
      <c r="X16">
        <f t="shared" si="10"/>
        <v>0</v>
      </c>
      <c r="Y16">
        <f t="shared" si="10"/>
        <v>0</v>
      </c>
      <c r="Z16">
        <f t="shared" si="10"/>
        <v>0</v>
      </c>
      <c r="AA16">
        <f t="shared" si="10"/>
        <v>0</v>
      </c>
      <c r="AB16">
        <f t="shared" si="10"/>
        <v>0</v>
      </c>
      <c r="AC16">
        <f t="shared" si="10"/>
        <v>0</v>
      </c>
      <c r="AD16">
        <f t="shared" si="10"/>
        <v>0</v>
      </c>
      <c r="AE16">
        <f t="shared" si="11"/>
        <v>0</v>
      </c>
      <c r="AF16">
        <f t="shared" si="12"/>
        <v>0</v>
      </c>
      <c r="AG16">
        <f t="shared" si="12"/>
        <v>0</v>
      </c>
      <c r="AH16">
        <f t="shared" si="12"/>
        <v>0</v>
      </c>
      <c r="AI16">
        <f t="shared" si="12"/>
        <v>0</v>
      </c>
      <c r="AJ16">
        <f t="shared" si="12"/>
        <v>0</v>
      </c>
      <c r="AK16">
        <f t="shared" si="12"/>
        <v>0</v>
      </c>
      <c r="AL16">
        <f t="shared" si="12"/>
        <v>0</v>
      </c>
      <c r="AM16">
        <f t="shared" si="12"/>
        <v>0</v>
      </c>
      <c r="AN16">
        <f t="shared" si="12"/>
        <v>0</v>
      </c>
      <c r="AO16" s="42">
        <f t="shared" si="13"/>
        <v>0</v>
      </c>
      <c r="AP16">
        <f t="shared" si="14"/>
        <v>0</v>
      </c>
      <c r="AQ16">
        <f t="shared" si="3"/>
        <v>0</v>
      </c>
      <c r="AR16">
        <f t="shared" si="3"/>
        <v>0</v>
      </c>
      <c r="AS16">
        <f t="shared" si="3"/>
        <v>0</v>
      </c>
      <c r="AT16">
        <f t="shared" si="3"/>
        <v>0</v>
      </c>
      <c r="AU16">
        <f t="shared" si="3"/>
        <v>0</v>
      </c>
      <c r="AV16">
        <f t="shared" si="3"/>
        <v>0</v>
      </c>
      <c r="AW16">
        <f t="shared" si="3"/>
        <v>0</v>
      </c>
      <c r="AX16">
        <f t="shared" si="3"/>
        <v>0</v>
      </c>
    </row>
    <row r="17" spans="2:50">
      <c r="B17" s="2" t="s">
        <v>18</v>
      </c>
      <c r="C17" s="4" t="s">
        <v>29</v>
      </c>
      <c r="D17" s="7">
        <v>2126.33</v>
      </c>
      <c r="E17" s="25"/>
      <c r="F17" s="23">
        <v>71.180000000000007</v>
      </c>
      <c r="G17" s="9">
        <f t="shared" si="0"/>
        <v>0</v>
      </c>
      <c r="H17" s="27"/>
      <c r="I17" s="9">
        <f t="shared" si="4"/>
        <v>0</v>
      </c>
      <c r="J17" s="27"/>
      <c r="K17" s="11">
        <f t="shared" si="5"/>
        <v>0</v>
      </c>
      <c r="L17" s="12">
        <f t="shared" si="6"/>
        <v>0</v>
      </c>
      <c r="M17" s="38">
        <f t="shared" si="7"/>
        <v>0</v>
      </c>
      <c r="N17" s="13">
        <f t="shared" si="8"/>
        <v>0</v>
      </c>
      <c r="U17">
        <f t="shared" si="9"/>
        <v>0</v>
      </c>
      <c r="V17">
        <f t="shared" si="10"/>
        <v>0</v>
      </c>
      <c r="W17">
        <f t="shared" si="10"/>
        <v>0</v>
      </c>
      <c r="X17">
        <f t="shared" si="10"/>
        <v>0</v>
      </c>
      <c r="Y17">
        <f t="shared" si="10"/>
        <v>0</v>
      </c>
      <c r="Z17">
        <f t="shared" si="10"/>
        <v>0</v>
      </c>
      <c r="AA17">
        <f t="shared" si="10"/>
        <v>0</v>
      </c>
      <c r="AB17">
        <f t="shared" si="10"/>
        <v>0</v>
      </c>
      <c r="AC17">
        <f t="shared" si="10"/>
        <v>0</v>
      </c>
      <c r="AD17">
        <f t="shared" si="10"/>
        <v>0</v>
      </c>
      <c r="AE17">
        <f t="shared" si="11"/>
        <v>0</v>
      </c>
      <c r="AF17">
        <f t="shared" si="12"/>
        <v>0</v>
      </c>
      <c r="AG17">
        <f t="shared" si="12"/>
        <v>0</v>
      </c>
      <c r="AH17">
        <f t="shared" si="12"/>
        <v>0</v>
      </c>
      <c r="AI17">
        <f t="shared" si="12"/>
        <v>0</v>
      </c>
      <c r="AJ17">
        <f t="shared" si="12"/>
        <v>0</v>
      </c>
      <c r="AK17">
        <f t="shared" si="12"/>
        <v>0</v>
      </c>
      <c r="AL17">
        <f t="shared" si="12"/>
        <v>0</v>
      </c>
      <c r="AM17">
        <f t="shared" si="12"/>
        <v>0</v>
      </c>
      <c r="AN17">
        <f t="shared" si="12"/>
        <v>0</v>
      </c>
      <c r="AO17" s="42">
        <f t="shared" si="13"/>
        <v>0</v>
      </c>
      <c r="AP17">
        <f t="shared" si="14"/>
        <v>0</v>
      </c>
      <c r="AQ17">
        <f t="shared" si="3"/>
        <v>0</v>
      </c>
      <c r="AR17">
        <f t="shared" si="3"/>
        <v>0</v>
      </c>
      <c r="AS17">
        <f t="shared" si="3"/>
        <v>0</v>
      </c>
      <c r="AT17">
        <f t="shared" si="3"/>
        <v>0</v>
      </c>
      <c r="AU17">
        <f t="shared" si="3"/>
        <v>0</v>
      </c>
      <c r="AV17">
        <f t="shared" si="3"/>
        <v>0</v>
      </c>
      <c r="AW17">
        <f t="shared" si="3"/>
        <v>0</v>
      </c>
      <c r="AX17">
        <f t="shared" si="3"/>
        <v>0</v>
      </c>
    </row>
    <row r="18" spans="2:50" ht="25.5">
      <c r="B18" s="3" t="s">
        <v>20</v>
      </c>
      <c r="C18" s="4" t="s">
        <v>38</v>
      </c>
      <c r="D18" s="7">
        <v>3643.3</v>
      </c>
      <c r="E18" s="25"/>
      <c r="F18" s="23">
        <v>62.74</v>
      </c>
      <c r="G18" s="9">
        <f t="shared" si="0"/>
        <v>0</v>
      </c>
      <c r="H18" s="27"/>
      <c r="I18" s="9">
        <f t="shared" si="4"/>
        <v>0</v>
      </c>
      <c r="J18" s="27"/>
      <c r="K18" s="11">
        <f t="shared" si="5"/>
        <v>0</v>
      </c>
      <c r="L18" s="12">
        <f t="shared" si="6"/>
        <v>0</v>
      </c>
      <c r="M18" s="38">
        <f t="shared" si="7"/>
        <v>0</v>
      </c>
      <c r="N18" s="13">
        <f t="shared" si="8"/>
        <v>0</v>
      </c>
      <c r="U18">
        <f t="shared" si="9"/>
        <v>0</v>
      </c>
      <c r="V18">
        <f t="shared" si="10"/>
        <v>0</v>
      </c>
      <c r="W18">
        <f t="shared" si="10"/>
        <v>0</v>
      </c>
      <c r="X18">
        <f t="shared" si="10"/>
        <v>0</v>
      </c>
      <c r="Y18">
        <f t="shared" si="10"/>
        <v>0</v>
      </c>
      <c r="Z18">
        <f t="shared" si="10"/>
        <v>0</v>
      </c>
      <c r="AA18">
        <f t="shared" si="10"/>
        <v>0</v>
      </c>
      <c r="AB18">
        <f t="shared" si="10"/>
        <v>0</v>
      </c>
      <c r="AC18">
        <f t="shared" si="10"/>
        <v>0</v>
      </c>
      <c r="AD18">
        <f t="shared" si="10"/>
        <v>0</v>
      </c>
      <c r="AE18">
        <f t="shared" si="11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 s="42">
        <f t="shared" si="13"/>
        <v>0</v>
      </c>
      <c r="AP18">
        <f t="shared" si="14"/>
        <v>0</v>
      </c>
      <c r="AQ18">
        <f t="shared" si="3"/>
        <v>0</v>
      </c>
      <c r="AR18">
        <f t="shared" si="3"/>
        <v>0</v>
      </c>
      <c r="AS18">
        <f t="shared" si="3"/>
        <v>0</v>
      </c>
      <c r="AT18">
        <f t="shared" si="3"/>
        <v>0</v>
      </c>
      <c r="AU18">
        <f t="shared" si="3"/>
        <v>0</v>
      </c>
      <c r="AV18">
        <f t="shared" si="3"/>
        <v>0</v>
      </c>
      <c r="AW18">
        <f t="shared" si="3"/>
        <v>0</v>
      </c>
      <c r="AX18">
        <f t="shared" si="3"/>
        <v>0</v>
      </c>
    </row>
    <row r="19" spans="2:50" ht="25.5">
      <c r="B19" s="2" t="s">
        <v>22</v>
      </c>
      <c r="C19" s="4" t="s">
        <v>39</v>
      </c>
      <c r="D19" s="7">
        <v>1989.27</v>
      </c>
      <c r="E19" s="25"/>
      <c r="F19" s="23">
        <v>61.53</v>
      </c>
      <c r="G19" s="9">
        <f t="shared" si="0"/>
        <v>0</v>
      </c>
      <c r="H19" s="27"/>
      <c r="I19" s="9">
        <f t="shared" si="4"/>
        <v>0</v>
      </c>
      <c r="J19" s="27"/>
      <c r="K19" s="11">
        <f t="shared" si="5"/>
        <v>0</v>
      </c>
      <c r="L19" s="12">
        <f t="shared" si="6"/>
        <v>0</v>
      </c>
      <c r="M19" s="38">
        <f t="shared" si="7"/>
        <v>0</v>
      </c>
      <c r="N19" s="13">
        <f t="shared" si="8"/>
        <v>0</v>
      </c>
      <c r="U19">
        <f t="shared" si="9"/>
        <v>0</v>
      </c>
      <c r="V19">
        <f t="shared" ref="V19:AD41" si="15">U19+U19*$L$3</f>
        <v>0</v>
      </c>
      <c r="W19">
        <f t="shared" si="15"/>
        <v>0</v>
      </c>
      <c r="X19">
        <f t="shared" si="15"/>
        <v>0</v>
      </c>
      <c r="Y19">
        <f t="shared" si="15"/>
        <v>0</v>
      </c>
      <c r="Z19">
        <f t="shared" si="15"/>
        <v>0</v>
      </c>
      <c r="AA19">
        <f t="shared" si="15"/>
        <v>0</v>
      </c>
      <c r="AB19">
        <f t="shared" si="15"/>
        <v>0</v>
      </c>
      <c r="AC19">
        <f t="shared" si="15"/>
        <v>0</v>
      </c>
      <c r="AD19">
        <f t="shared" si="15"/>
        <v>0</v>
      </c>
      <c r="AE19">
        <f t="shared" si="11"/>
        <v>0</v>
      </c>
      <c r="AF19">
        <f t="shared" ref="AF19:AN41" si="16">AE19+AE19*$M$3</f>
        <v>0</v>
      </c>
      <c r="AG19">
        <f t="shared" si="16"/>
        <v>0</v>
      </c>
      <c r="AH19">
        <f t="shared" si="16"/>
        <v>0</v>
      </c>
      <c r="AI19">
        <f t="shared" si="16"/>
        <v>0</v>
      </c>
      <c r="AJ19">
        <f t="shared" si="16"/>
        <v>0</v>
      </c>
      <c r="AK19">
        <f t="shared" si="16"/>
        <v>0</v>
      </c>
      <c r="AL19">
        <f t="shared" si="16"/>
        <v>0</v>
      </c>
      <c r="AM19">
        <f t="shared" si="16"/>
        <v>0</v>
      </c>
      <c r="AN19">
        <f t="shared" si="16"/>
        <v>0</v>
      </c>
      <c r="AO19" s="42">
        <f t="shared" si="13"/>
        <v>0</v>
      </c>
      <c r="AP19">
        <f>AO19+AO19*$M$3</f>
        <v>0</v>
      </c>
      <c r="AQ19">
        <f t="shared" si="3"/>
        <v>0</v>
      </c>
      <c r="AR19">
        <f t="shared" si="3"/>
        <v>0</v>
      </c>
      <c r="AS19">
        <f t="shared" si="3"/>
        <v>0</v>
      </c>
      <c r="AT19">
        <f t="shared" si="3"/>
        <v>0</v>
      </c>
      <c r="AU19">
        <f t="shared" si="3"/>
        <v>0</v>
      </c>
      <c r="AV19">
        <f t="shared" si="3"/>
        <v>0</v>
      </c>
      <c r="AW19">
        <f t="shared" si="3"/>
        <v>0</v>
      </c>
      <c r="AX19">
        <f t="shared" si="3"/>
        <v>0</v>
      </c>
    </row>
    <row r="20" spans="2:50">
      <c r="B20" s="3" t="s">
        <v>24</v>
      </c>
      <c r="C20" s="4" t="s">
        <v>40</v>
      </c>
      <c r="D20" s="7">
        <v>3459.93</v>
      </c>
      <c r="E20" s="25"/>
      <c r="F20" s="23">
        <v>65.900000000000006</v>
      </c>
      <c r="G20" s="9">
        <f t="shared" si="0"/>
        <v>0</v>
      </c>
      <c r="H20" s="27"/>
      <c r="I20" s="9">
        <f t="shared" si="4"/>
        <v>0</v>
      </c>
      <c r="J20" s="27"/>
      <c r="K20" s="11">
        <f t="shared" si="5"/>
        <v>0</v>
      </c>
      <c r="L20" s="12">
        <f t="shared" si="6"/>
        <v>0</v>
      </c>
      <c r="M20" s="38">
        <f t="shared" si="7"/>
        <v>0</v>
      </c>
      <c r="N20" s="13">
        <f t="shared" si="8"/>
        <v>0</v>
      </c>
      <c r="U20">
        <f t="shared" si="9"/>
        <v>0</v>
      </c>
      <c r="V20">
        <f t="shared" si="15"/>
        <v>0</v>
      </c>
      <c r="W20">
        <f t="shared" si="15"/>
        <v>0</v>
      </c>
      <c r="X20">
        <f t="shared" si="15"/>
        <v>0</v>
      </c>
      <c r="Y20">
        <f t="shared" si="15"/>
        <v>0</v>
      </c>
      <c r="Z20">
        <f t="shared" si="15"/>
        <v>0</v>
      </c>
      <c r="AA20">
        <f t="shared" si="15"/>
        <v>0</v>
      </c>
      <c r="AB20">
        <f t="shared" si="15"/>
        <v>0</v>
      </c>
      <c r="AC20">
        <f t="shared" si="15"/>
        <v>0</v>
      </c>
      <c r="AD20">
        <f t="shared" si="15"/>
        <v>0</v>
      </c>
      <c r="AE20">
        <f t="shared" si="11"/>
        <v>0</v>
      </c>
      <c r="AF20">
        <f t="shared" si="16"/>
        <v>0</v>
      </c>
      <c r="AG20">
        <f t="shared" si="16"/>
        <v>0</v>
      </c>
      <c r="AH20">
        <f t="shared" si="16"/>
        <v>0</v>
      </c>
      <c r="AI20">
        <f t="shared" si="16"/>
        <v>0</v>
      </c>
      <c r="AJ20">
        <f t="shared" si="16"/>
        <v>0</v>
      </c>
      <c r="AK20">
        <f t="shared" si="16"/>
        <v>0</v>
      </c>
      <c r="AL20">
        <f t="shared" si="16"/>
        <v>0</v>
      </c>
      <c r="AM20">
        <f t="shared" si="16"/>
        <v>0</v>
      </c>
      <c r="AN20">
        <f t="shared" si="16"/>
        <v>0</v>
      </c>
      <c r="AO20" s="42">
        <f t="shared" si="13"/>
        <v>0</v>
      </c>
      <c r="AP20">
        <f t="shared" si="14"/>
        <v>0</v>
      </c>
      <c r="AQ20">
        <f t="shared" si="3"/>
        <v>0</v>
      </c>
      <c r="AR20">
        <f t="shared" si="3"/>
        <v>0</v>
      </c>
      <c r="AS20">
        <f t="shared" si="3"/>
        <v>0</v>
      </c>
      <c r="AT20">
        <f t="shared" si="3"/>
        <v>0</v>
      </c>
      <c r="AU20">
        <f t="shared" si="3"/>
        <v>0</v>
      </c>
      <c r="AV20">
        <f t="shared" si="3"/>
        <v>0</v>
      </c>
      <c r="AW20">
        <f t="shared" si="3"/>
        <v>0</v>
      </c>
      <c r="AX20">
        <f t="shared" si="3"/>
        <v>0</v>
      </c>
    </row>
    <row r="21" spans="2:50">
      <c r="B21" s="2" t="s">
        <v>26</v>
      </c>
      <c r="C21" s="4" t="s">
        <v>41</v>
      </c>
      <c r="D21" s="7">
        <v>1883.07</v>
      </c>
      <c r="E21" s="25"/>
      <c r="F21" s="23">
        <v>63.15</v>
      </c>
      <c r="G21" s="9">
        <f t="shared" si="0"/>
        <v>0</v>
      </c>
      <c r="H21" s="27"/>
      <c r="I21" s="9">
        <f t="shared" si="4"/>
        <v>0</v>
      </c>
      <c r="J21" s="27"/>
      <c r="K21" s="11">
        <f t="shared" si="5"/>
        <v>0</v>
      </c>
      <c r="L21" s="12">
        <f t="shared" si="6"/>
        <v>0</v>
      </c>
      <c r="M21" s="38">
        <f t="shared" si="7"/>
        <v>0</v>
      </c>
      <c r="N21" s="13">
        <f t="shared" si="8"/>
        <v>0</v>
      </c>
      <c r="U21">
        <f t="shared" si="9"/>
        <v>0</v>
      </c>
      <c r="V21">
        <f t="shared" si="15"/>
        <v>0</v>
      </c>
      <c r="W21">
        <f t="shared" si="15"/>
        <v>0</v>
      </c>
      <c r="X21">
        <f t="shared" si="15"/>
        <v>0</v>
      </c>
      <c r="Y21">
        <f t="shared" si="15"/>
        <v>0</v>
      </c>
      <c r="Z21">
        <f t="shared" si="15"/>
        <v>0</v>
      </c>
      <c r="AA21">
        <f t="shared" si="15"/>
        <v>0</v>
      </c>
      <c r="AB21">
        <f t="shared" si="15"/>
        <v>0</v>
      </c>
      <c r="AC21">
        <f t="shared" si="15"/>
        <v>0</v>
      </c>
      <c r="AD21">
        <f t="shared" si="15"/>
        <v>0</v>
      </c>
      <c r="AE21">
        <f t="shared" si="11"/>
        <v>0</v>
      </c>
      <c r="AF21">
        <f t="shared" si="16"/>
        <v>0</v>
      </c>
      <c r="AG21">
        <f t="shared" si="16"/>
        <v>0</v>
      </c>
      <c r="AH21">
        <f t="shared" si="16"/>
        <v>0</v>
      </c>
      <c r="AI21">
        <f t="shared" si="16"/>
        <v>0</v>
      </c>
      <c r="AJ21">
        <f t="shared" si="16"/>
        <v>0</v>
      </c>
      <c r="AK21">
        <f t="shared" si="16"/>
        <v>0</v>
      </c>
      <c r="AL21">
        <f t="shared" si="16"/>
        <v>0</v>
      </c>
      <c r="AM21">
        <f t="shared" si="16"/>
        <v>0</v>
      </c>
      <c r="AN21">
        <f t="shared" si="16"/>
        <v>0</v>
      </c>
      <c r="AO21" s="42">
        <f t="shared" si="13"/>
        <v>0</v>
      </c>
      <c r="AP21">
        <f t="shared" si="14"/>
        <v>0</v>
      </c>
      <c r="AQ21">
        <f t="shared" si="3"/>
        <v>0</v>
      </c>
      <c r="AR21">
        <f t="shared" si="3"/>
        <v>0</v>
      </c>
      <c r="AS21">
        <f t="shared" si="3"/>
        <v>0</v>
      </c>
      <c r="AT21">
        <f t="shared" si="3"/>
        <v>0</v>
      </c>
      <c r="AU21">
        <f t="shared" si="3"/>
        <v>0</v>
      </c>
      <c r="AV21">
        <f t="shared" si="3"/>
        <v>0</v>
      </c>
      <c r="AW21">
        <f t="shared" si="3"/>
        <v>0</v>
      </c>
      <c r="AX21">
        <f t="shared" si="3"/>
        <v>0</v>
      </c>
    </row>
    <row r="22" spans="2:50">
      <c r="B22" s="3" t="s">
        <v>28</v>
      </c>
      <c r="C22" s="4" t="s">
        <v>42</v>
      </c>
      <c r="D22" s="7">
        <v>2170.5</v>
      </c>
      <c r="E22" s="25"/>
      <c r="F22" s="23">
        <v>66.53</v>
      </c>
      <c r="G22" s="9">
        <f t="shared" si="0"/>
        <v>0</v>
      </c>
      <c r="H22" s="27"/>
      <c r="I22" s="9">
        <f t="shared" si="4"/>
        <v>0</v>
      </c>
      <c r="J22" s="27"/>
      <c r="K22" s="11">
        <f t="shared" si="5"/>
        <v>0</v>
      </c>
      <c r="L22" s="12">
        <f t="shared" si="6"/>
        <v>0</v>
      </c>
      <c r="M22" s="38">
        <f t="shared" si="7"/>
        <v>0</v>
      </c>
      <c r="N22" s="13">
        <f t="shared" si="8"/>
        <v>0</v>
      </c>
      <c r="U22">
        <f t="shared" si="9"/>
        <v>0</v>
      </c>
      <c r="V22">
        <f t="shared" si="15"/>
        <v>0</v>
      </c>
      <c r="W22">
        <f t="shared" si="15"/>
        <v>0</v>
      </c>
      <c r="X22">
        <f t="shared" si="15"/>
        <v>0</v>
      </c>
      <c r="Y22">
        <f t="shared" si="15"/>
        <v>0</v>
      </c>
      <c r="Z22">
        <f t="shared" si="15"/>
        <v>0</v>
      </c>
      <c r="AA22">
        <f t="shared" si="15"/>
        <v>0</v>
      </c>
      <c r="AB22">
        <f t="shared" si="15"/>
        <v>0</v>
      </c>
      <c r="AC22">
        <f t="shared" si="15"/>
        <v>0</v>
      </c>
      <c r="AD22">
        <f t="shared" si="15"/>
        <v>0</v>
      </c>
      <c r="AE22">
        <f t="shared" si="11"/>
        <v>0</v>
      </c>
      <c r="AF22">
        <f t="shared" si="16"/>
        <v>0</v>
      </c>
      <c r="AG22">
        <f t="shared" si="16"/>
        <v>0</v>
      </c>
      <c r="AH22">
        <f t="shared" si="16"/>
        <v>0</v>
      </c>
      <c r="AI22">
        <f t="shared" si="16"/>
        <v>0</v>
      </c>
      <c r="AJ22">
        <f t="shared" si="16"/>
        <v>0</v>
      </c>
      <c r="AK22">
        <f t="shared" si="16"/>
        <v>0</v>
      </c>
      <c r="AL22">
        <f t="shared" si="16"/>
        <v>0</v>
      </c>
      <c r="AM22">
        <f t="shared" si="16"/>
        <v>0</v>
      </c>
      <c r="AN22">
        <f t="shared" si="16"/>
        <v>0</v>
      </c>
      <c r="AO22" s="42">
        <f t="shared" si="13"/>
        <v>0</v>
      </c>
      <c r="AP22">
        <f t="shared" si="14"/>
        <v>0</v>
      </c>
      <c r="AQ22">
        <f t="shared" si="3"/>
        <v>0</v>
      </c>
      <c r="AR22">
        <f t="shared" si="3"/>
        <v>0</v>
      </c>
      <c r="AS22">
        <f t="shared" si="3"/>
        <v>0</v>
      </c>
      <c r="AT22">
        <f t="shared" si="3"/>
        <v>0</v>
      </c>
      <c r="AU22">
        <f t="shared" si="3"/>
        <v>0</v>
      </c>
      <c r="AV22">
        <f t="shared" si="3"/>
        <v>0</v>
      </c>
      <c r="AW22">
        <f t="shared" si="3"/>
        <v>0</v>
      </c>
      <c r="AX22">
        <f t="shared" si="3"/>
        <v>0</v>
      </c>
    </row>
    <row r="23" spans="2:50">
      <c r="B23" s="2" t="s">
        <v>30</v>
      </c>
      <c r="C23" s="4" t="s">
        <v>43</v>
      </c>
      <c r="D23" s="7">
        <v>3529.98</v>
      </c>
      <c r="E23" s="25"/>
      <c r="F23" s="23">
        <v>73.069999999999993</v>
      </c>
      <c r="G23" s="9">
        <f t="shared" si="0"/>
        <v>0</v>
      </c>
      <c r="H23" s="27"/>
      <c r="I23" s="9">
        <f t="shared" si="4"/>
        <v>0</v>
      </c>
      <c r="J23" s="27"/>
      <c r="K23" s="11">
        <f t="shared" si="5"/>
        <v>0</v>
      </c>
      <c r="L23" s="12">
        <f t="shared" si="6"/>
        <v>0</v>
      </c>
      <c r="M23" s="38">
        <f t="shared" si="7"/>
        <v>0</v>
      </c>
      <c r="N23" s="13">
        <f t="shared" si="8"/>
        <v>0</v>
      </c>
      <c r="U23">
        <f t="shared" si="9"/>
        <v>0</v>
      </c>
      <c r="V23">
        <f t="shared" si="15"/>
        <v>0</v>
      </c>
      <c r="W23">
        <f t="shared" si="15"/>
        <v>0</v>
      </c>
      <c r="X23">
        <f t="shared" si="15"/>
        <v>0</v>
      </c>
      <c r="Y23">
        <f t="shared" si="15"/>
        <v>0</v>
      </c>
      <c r="Z23">
        <f t="shared" si="15"/>
        <v>0</v>
      </c>
      <c r="AA23">
        <f t="shared" si="15"/>
        <v>0</v>
      </c>
      <c r="AB23">
        <f t="shared" si="15"/>
        <v>0</v>
      </c>
      <c r="AC23">
        <f t="shared" si="15"/>
        <v>0</v>
      </c>
      <c r="AD23">
        <f t="shared" si="15"/>
        <v>0</v>
      </c>
      <c r="AE23">
        <f t="shared" si="11"/>
        <v>0</v>
      </c>
      <c r="AF23">
        <f t="shared" si="16"/>
        <v>0</v>
      </c>
      <c r="AG23">
        <f t="shared" si="16"/>
        <v>0</v>
      </c>
      <c r="AH23">
        <f t="shared" si="16"/>
        <v>0</v>
      </c>
      <c r="AI23">
        <f t="shared" si="16"/>
        <v>0</v>
      </c>
      <c r="AJ23">
        <f t="shared" si="16"/>
        <v>0</v>
      </c>
      <c r="AK23">
        <f t="shared" si="16"/>
        <v>0</v>
      </c>
      <c r="AL23">
        <f t="shared" si="16"/>
        <v>0</v>
      </c>
      <c r="AM23">
        <f t="shared" si="16"/>
        <v>0</v>
      </c>
      <c r="AN23">
        <f t="shared" si="16"/>
        <v>0</v>
      </c>
      <c r="AO23" s="42">
        <f t="shared" si="13"/>
        <v>0</v>
      </c>
      <c r="AP23">
        <f t="shared" si="14"/>
        <v>0</v>
      </c>
      <c r="AQ23">
        <f t="shared" si="3"/>
        <v>0</v>
      </c>
      <c r="AR23">
        <f t="shared" si="3"/>
        <v>0</v>
      </c>
      <c r="AS23">
        <f t="shared" si="3"/>
        <v>0</v>
      </c>
      <c r="AT23">
        <f t="shared" si="3"/>
        <v>0</v>
      </c>
      <c r="AU23">
        <f t="shared" si="3"/>
        <v>0</v>
      </c>
      <c r="AV23">
        <f t="shared" si="3"/>
        <v>0</v>
      </c>
      <c r="AW23">
        <f t="shared" si="3"/>
        <v>0</v>
      </c>
      <c r="AX23">
        <f t="shared" si="3"/>
        <v>0</v>
      </c>
    </row>
    <row r="24" spans="2:50" ht="25.5">
      <c r="B24" s="3" t="s">
        <v>32</v>
      </c>
      <c r="C24" s="4" t="s">
        <v>46</v>
      </c>
      <c r="D24" s="7">
        <v>922.53</v>
      </c>
      <c r="E24" s="25"/>
      <c r="F24" s="23">
        <v>76.78</v>
      </c>
      <c r="G24" s="9">
        <f t="shared" si="0"/>
        <v>0</v>
      </c>
      <c r="H24" s="27"/>
      <c r="I24" s="9">
        <f t="shared" si="4"/>
        <v>0</v>
      </c>
      <c r="J24" s="27"/>
      <c r="K24" s="11">
        <f t="shared" si="5"/>
        <v>0</v>
      </c>
      <c r="L24" s="12">
        <f t="shared" si="6"/>
        <v>0</v>
      </c>
      <c r="M24" s="38">
        <f t="shared" si="7"/>
        <v>0</v>
      </c>
      <c r="N24" s="13">
        <f t="shared" si="8"/>
        <v>0</v>
      </c>
      <c r="U24">
        <f t="shared" si="9"/>
        <v>0</v>
      </c>
      <c r="V24">
        <f t="shared" si="15"/>
        <v>0</v>
      </c>
      <c r="W24">
        <f t="shared" si="15"/>
        <v>0</v>
      </c>
      <c r="X24">
        <f t="shared" si="15"/>
        <v>0</v>
      </c>
      <c r="Y24">
        <f t="shared" si="15"/>
        <v>0</v>
      </c>
      <c r="Z24">
        <f t="shared" si="15"/>
        <v>0</v>
      </c>
      <c r="AA24">
        <f t="shared" si="15"/>
        <v>0</v>
      </c>
      <c r="AB24">
        <f t="shared" si="15"/>
        <v>0</v>
      </c>
      <c r="AC24">
        <f t="shared" si="15"/>
        <v>0</v>
      </c>
      <c r="AD24">
        <f t="shared" si="15"/>
        <v>0</v>
      </c>
      <c r="AE24">
        <f t="shared" si="11"/>
        <v>0</v>
      </c>
      <c r="AF24">
        <f t="shared" si="16"/>
        <v>0</v>
      </c>
      <c r="AG24">
        <f t="shared" si="16"/>
        <v>0</v>
      </c>
      <c r="AH24">
        <f t="shared" si="16"/>
        <v>0</v>
      </c>
      <c r="AI24">
        <f t="shared" si="16"/>
        <v>0</v>
      </c>
      <c r="AJ24">
        <f t="shared" si="16"/>
        <v>0</v>
      </c>
      <c r="AK24">
        <f t="shared" si="16"/>
        <v>0</v>
      </c>
      <c r="AL24">
        <f t="shared" si="16"/>
        <v>0</v>
      </c>
      <c r="AM24">
        <f t="shared" si="16"/>
        <v>0</v>
      </c>
      <c r="AN24">
        <f t="shared" si="16"/>
        <v>0</v>
      </c>
      <c r="AO24" s="42">
        <f t="shared" si="13"/>
        <v>0</v>
      </c>
      <c r="AP24">
        <f t="shared" si="14"/>
        <v>0</v>
      </c>
      <c r="AQ24">
        <f t="shared" si="3"/>
        <v>0</v>
      </c>
      <c r="AR24">
        <f t="shared" si="3"/>
        <v>0</v>
      </c>
      <c r="AS24">
        <f t="shared" si="3"/>
        <v>0</v>
      </c>
      <c r="AT24">
        <f t="shared" si="3"/>
        <v>0</v>
      </c>
      <c r="AU24">
        <f t="shared" si="3"/>
        <v>0</v>
      </c>
      <c r="AV24">
        <f t="shared" si="3"/>
        <v>0</v>
      </c>
      <c r="AW24">
        <f t="shared" si="3"/>
        <v>0</v>
      </c>
      <c r="AX24">
        <f t="shared" si="3"/>
        <v>0</v>
      </c>
    </row>
    <row r="25" spans="2:50">
      <c r="B25" s="2" t="s">
        <v>34</v>
      </c>
      <c r="C25" s="4" t="s">
        <v>47</v>
      </c>
      <c r="D25" s="7">
        <v>890.07</v>
      </c>
      <c r="E25" s="25"/>
      <c r="F25" s="23">
        <v>63.54</v>
      </c>
      <c r="G25" s="9">
        <f t="shared" si="0"/>
        <v>0</v>
      </c>
      <c r="H25" s="27"/>
      <c r="I25" s="9">
        <f t="shared" si="4"/>
        <v>0</v>
      </c>
      <c r="J25" s="27"/>
      <c r="K25" s="11">
        <f t="shared" si="5"/>
        <v>0</v>
      </c>
      <c r="L25" s="12">
        <f t="shared" si="6"/>
        <v>0</v>
      </c>
      <c r="M25" s="38">
        <f t="shared" si="7"/>
        <v>0</v>
      </c>
      <c r="N25" s="13">
        <f t="shared" si="8"/>
        <v>0</v>
      </c>
      <c r="U25">
        <f t="shared" si="9"/>
        <v>0</v>
      </c>
      <c r="V25">
        <f t="shared" si="15"/>
        <v>0</v>
      </c>
      <c r="W25">
        <f t="shared" si="15"/>
        <v>0</v>
      </c>
      <c r="X25">
        <f t="shared" si="15"/>
        <v>0</v>
      </c>
      <c r="Y25">
        <f t="shared" si="15"/>
        <v>0</v>
      </c>
      <c r="Z25">
        <f t="shared" si="15"/>
        <v>0</v>
      </c>
      <c r="AA25">
        <f t="shared" si="15"/>
        <v>0</v>
      </c>
      <c r="AB25">
        <f t="shared" si="15"/>
        <v>0</v>
      </c>
      <c r="AC25">
        <f t="shared" si="15"/>
        <v>0</v>
      </c>
      <c r="AD25">
        <f t="shared" si="15"/>
        <v>0</v>
      </c>
      <c r="AE25">
        <f t="shared" si="11"/>
        <v>0</v>
      </c>
      <c r="AF25">
        <f t="shared" si="16"/>
        <v>0</v>
      </c>
      <c r="AG25">
        <f t="shared" si="16"/>
        <v>0</v>
      </c>
      <c r="AH25">
        <f t="shared" si="16"/>
        <v>0</v>
      </c>
      <c r="AI25">
        <f t="shared" si="16"/>
        <v>0</v>
      </c>
      <c r="AJ25">
        <f t="shared" si="16"/>
        <v>0</v>
      </c>
      <c r="AK25">
        <f t="shared" si="16"/>
        <v>0</v>
      </c>
      <c r="AL25">
        <f t="shared" si="16"/>
        <v>0</v>
      </c>
      <c r="AM25">
        <f t="shared" si="16"/>
        <v>0</v>
      </c>
      <c r="AN25">
        <f t="shared" si="16"/>
        <v>0</v>
      </c>
      <c r="AO25" s="42">
        <f t="shared" si="13"/>
        <v>0</v>
      </c>
      <c r="AP25">
        <f t="shared" si="14"/>
        <v>0</v>
      </c>
      <c r="AQ25">
        <f t="shared" si="3"/>
        <v>0</v>
      </c>
      <c r="AR25">
        <f t="shared" si="3"/>
        <v>0</v>
      </c>
      <c r="AS25">
        <f t="shared" si="3"/>
        <v>0</v>
      </c>
      <c r="AT25">
        <f t="shared" si="3"/>
        <v>0</v>
      </c>
      <c r="AU25">
        <f t="shared" si="3"/>
        <v>0</v>
      </c>
      <c r="AV25">
        <f t="shared" si="3"/>
        <v>0</v>
      </c>
      <c r="AW25">
        <f t="shared" si="3"/>
        <v>0</v>
      </c>
      <c r="AX25">
        <f t="shared" si="3"/>
        <v>0</v>
      </c>
    </row>
    <row r="26" spans="2:50" ht="25.5">
      <c r="B26" s="3" t="s">
        <v>36</v>
      </c>
      <c r="C26" s="4" t="s">
        <v>83</v>
      </c>
      <c r="D26" s="7">
        <v>528.26</v>
      </c>
      <c r="E26" s="25"/>
      <c r="F26" s="23">
        <v>71.59</v>
      </c>
      <c r="G26" s="9">
        <f t="shared" si="0"/>
        <v>0</v>
      </c>
      <c r="H26" s="27"/>
      <c r="I26" s="9">
        <f t="shared" si="4"/>
        <v>0</v>
      </c>
      <c r="J26" s="27"/>
      <c r="K26" s="11">
        <f t="shared" si="5"/>
        <v>0</v>
      </c>
      <c r="L26" s="12">
        <f t="shared" si="6"/>
        <v>0</v>
      </c>
      <c r="M26" s="38">
        <f t="shared" si="7"/>
        <v>0</v>
      </c>
      <c r="N26" s="13">
        <f t="shared" si="8"/>
        <v>0</v>
      </c>
      <c r="U26">
        <f t="shared" si="9"/>
        <v>0</v>
      </c>
      <c r="V26">
        <f t="shared" si="15"/>
        <v>0</v>
      </c>
      <c r="W26">
        <f t="shared" si="15"/>
        <v>0</v>
      </c>
      <c r="X26">
        <f t="shared" si="15"/>
        <v>0</v>
      </c>
      <c r="Y26">
        <f t="shared" si="15"/>
        <v>0</v>
      </c>
      <c r="Z26">
        <f t="shared" si="15"/>
        <v>0</v>
      </c>
      <c r="AA26">
        <f t="shared" si="15"/>
        <v>0</v>
      </c>
      <c r="AB26">
        <f t="shared" si="15"/>
        <v>0</v>
      </c>
      <c r="AC26">
        <f t="shared" si="15"/>
        <v>0</v>
      </c>
      <c r="AD26">
        <f t="shared" si="15"/>
        <v>0</v>
      </c>
      <c r="AE26">
        <f t="shared" si="11"/>
        <v>0</v>
      </c>
      <c r="AF26">
        <f t="shared" si="16"/>
        <v>0</v>
      </c>
      <c r="AG26">
        <f t="shared" si="16"/>
        <v>0</v>
      </c>
      <c r="AH26">
        <f t="shared" si="16"/>
        <v>0</v>
      </c>
      <c r="AI26">
        <f t="shared" si="16"/>
        <v>0</v>
      </c>
      <c r="AJ26">
        <f t="shared" si="16"/>
        <v>0</v>
      </c>
      <c r="AK26">
        <f t="shared" si="16"/>
        <v>0</v>
      </c>
      <c r="AL26">
        <f t="shared" si="16"/>
        <v>0</v>
      </c>
      <c r="AM26">
        <f t="shared" si="16"/>
        <v>0</v>
      </c>
      <c r="AN26">
        <f t="shared" si="16"/>
        <v>0</v>
      </c>
      <c r="AO26" s="42">
        <f t="shared" si="13"/>
        <v>0</v>
      </c>
      <c r="AP26">
        <f t="shared" si="14"/>
        <v>0</v>
      </c>
      <c r="AQ26">
        <f t="shared" si="3"/>
        <v>0</v>
      </c>
      <c r="AR26">
        <f t="shared" si="3"/>
        <v>0</v>
      </c>
      <c r="AS26">
        <f t="shared" si="3"/>
        <v>0</v>
      </c>
      <c r="AT26">
        <f t="shared" si="3"/>
        <v>0</v>
      </c>
      <c r="AU26">
        <f t="shared" si="3"/>
        <v>0</v>
      </c>
      <c r="AV26">
        <f t="shared" si="3"/>
        <v>0</v>
      </c>
      <c r="AW26">
        <f t="shared" si="3"/>
        <v>0</v>
      </c>
      <c r="AX26">
        <f t="shared" si="3"/>
        <v>0</v>
      </c>
    </row>
    <row r="27" spans="2:50">
      <c r="B27" s="71"/>
      <c r="C27" s="72" t="s">
        <v>84</v>
      </c>
      <c r="D27" s="73"/>
      <c r="E27" s="74"/>
      <c r="F27" s="75"/>
      <c r="G27" s="76"/>
      <c r="H27" s="77"/>
      <c r="I27" s="76"/>
      <c r="J27" s="77"/>
      <c r="K27" s="78"/>
      <c r="L27" s="79"/>
      <c r="M27" s="80"/>
      <c r="N27" s="81"/>
      <c r="AO27" s="42"/>
    </row>
    <row r="28" spans="2:50">
      <c r="B28" s="2" t="s">
        <v>6</v>
      </c>
      <c r="C28" s="4" t="s">
        <v>13</v>
      </c>
      <c r="D28" s="7">
        <v>294</v>
      </c>
      <c r="E28" s="25"/>
      <c r="F28" s="23">
        <v>79.05</v>
      </c>
      <c r="G28" s="9">
        <f t="shared" ref="G28:G40" si="17">E28*F28</f>
        <v>0</v>
      </c>
      <c r="H28" s="27"/>
      <c r="I28" s="9">
        <f t="shared" ref="I28:I40" si="18">H28*$I$3</f>
        <v>0</v>
      </c>
      <c r="J28" s="27"/>
      <c r="K28" s="11">
        <f t="shared" ref="K28:K40" si="19">J28*$I$3</f>
        <v>0</v>
      </c>
      <c r="L28" s="12">
        <f t="shared" ref="L28:L40" si="20">SUM(U28:AD28)</f>
        <v>0</v>
      </c>
      <c r="M28" s="38">
        <f t="shared" ref="M28:M40" si="21">SUM(AE28:AN28)</f>
        <v>0</v>
      </c>
      <c r="N28" s="13">
        <f t="shared" ref="N28:N40" si="22">SUM(AO28:AX28)</f>
        <v>0</v>
      </c>
      <c r="U28">
        <f t="shared" ref="U28:U40" si="23">G28</f>
        <v>0</v>
      </c>
      <c r="V28">
        <f t="shared" ref="V28:AD28" si="24">U28+U28*$L$3</f>
        <v>0</v>
      </c>
      <c r="W28">
        <f t="shared" si="24"/>
        <v>0</v>
      </c>
      <c r="X28">
        <f t="shared" si="24"/>
        <v>0</v>
      </c>
      <c r="Y28">
        <f t="shared" si="24"/>
        <v>0</v>
      </c>
      <c r="Z28">
        <f t="shared" si="24"/>
        <v>0</v>
      </c>
      <c r="AA28">
        <f t="shared" si="24"/>
        <v>0</v>
      </c>
      <c r="AB28">
        <f t="shared" si="24"/>
        <v>0</v>
      </c>
      <c r="AC28">
        <f t="shared" si="24"/>
        <v>0</v>
      </c>
      <c r="AD28">
        <f t="shared" si="24"/>
        <v>0</v>
      </c>
      <c r="AE28">
        <f t="shared" ref="AE28:AE40" si="25">I28</f>
        <v>0</v>
      </c>
      <c r="AF28">
        <f t="shared" ref="AF28:AN28" si="26">AE28+AE28*$M$3</f>
        <v>0</v>
      </c>
      <c r="AG28">
        <f t="shared" si="26"/>
        <v>0</v>
      </c>
      <c r="AH28">
        <f t="shared" si="26"/>
        <v>0</v>
      </c>
      <c r="AI28">
        <f t="shared" si="26"/>
        <v>0</v>
      </c>
      <c r="AJ28">
        <f t="shared" si="26"/>
        <v>0</v>
      </c>
      <c r="AK28">
        <f t="shared" si="26"/>
        <v>0</v>
      </c>
      <c r="AL28">
        <f t="shared" si="26"/>
        <v>0</v>
      </c>
      <c r="AM28">
        <f t="shared" si="26"/>
        <v>0</v>
      </c>
      <c r="AN28">
        <f t="shared" si="26"/>
        <v>0</v>
      </c>
      <c r="AO28" s="42">
        <f t="shared" ref="AO28:AO40" si="27">K28</f>
        <v>0</v>
      </c>
      <c r="AP28">
        <f t="shared" ref="AP28:AX28" si="28">AO28+AO28*$M$3</f>
        <v>0</v>
      </c>
      <c r="AQ28">
        <f t="shared" si="28"/>
        <v>0</v>
      </c>
      <c r="AR28">
        <f t="shared" si="28"/>
        <v>0</v>
      </c>
      <c r="AS28">
        <f t="shared" si="28"/>
        <v>0</v>
      </c>
      <c r="AT28">
        <f t="shared" si="28"/>
        <v>0</v>
      </c>
      <c r="AU28">
        <f t="shared" si="28"/>
        <v>0</v>
      </c>
      <c r="AV28">
        <f t="shared" si="28"/>
        <v>0</v>
      </c>
      <c r="AW28">
        <f t="shared" si="28"/>
        <v>0</v>
      </c>
      <c r="AX28">
        <f t="shared" si="28"/>
        <v>0</v>
      </c>
    </row>
    <row r="29" spans="2:50">
      <c r="B29" s="2" t="s">
        <v>8</v>
      </c>
      <c r="C29" s="4" t="s">
        <v>15</v>
      </c>
      <c r="D29" s="7">
        <v>334.24</v>
      </c>
      <c r="E29" s="25"/>
      <c r="F29" s="23">
        <v>79.709999999999994</v>
      </c>
      <c r="G29" s="9">
        <f t="shared" si="17"/>
        <v>0</v>
      </c>
      <c r="H29" s="27"/>
      <c r="I29" s="9">
        <f t="shared" si="18"/>
        <v>0</v>
      </c>
      <c r="J29" s="27"/>
      <c r="K29" s="11">
        <f t="shared" si="19"/>
        <v>0</v>
      </c>
      <c r="L29" s="12">
        <f t="shared" si="20"/>
        <v>0</v>
      </c>
      <c r="M29" s="38">
        <f t="shared" si="21"/>
        <v>0</v>
      </c>
      <c r="N29" s="13">
        <f t="shared" si="22"/>
        <v>0</v>
      </c>
      <c r="U29">
        <f t="shared" si="23"/>
        <v>0</v>
      </c>
      <c r="V29">
        <f t="shared" ref="V29:AD29" si="29">U29+U29*$L$3</f>
        <v>0</v>
      </c>
      <c r="W29">
        <f t="shared" si="29"/>
        <v>0</v>
      </c>
      <c r="X29">
        <f t="shared" si="29"/>
        <v>0</v>
      </c>
      <c r="Y29">
        <f t="shared" si="29"/>
        <v>0</v>
      </c>
      <c r="Z29">
        <f t="shared" si="29"/>
        <v>0</v>
      </c>
      <c r="AA29">
        <f t="shared" si="29"/>
        <v>0</v>
      </c>
      <c r="AB29">
        <f t="shared" si="29"/>
        <v>0</v>
      </c>
      <c r="AC29">
        <f t="shared" si="29"/>
        <v>0</v>
      </c>
      <c r="AD29">
        <f t="shared" si="29"/>
        <v>0</v>
      </c>
      <c r="AE29">
        <f t="shared" si="25"/>
        <v>0</v>
      </c>
      <c r="AF29">
        <f t="shared" ref="AF29:AN29" si="30">AE29+AE29*$M$3</f>
        <v>0</v>
      </c>
      <c r="AG29">
        <f t="shared" si="30"/>
        <v>0</v>
      </c>
      <c r="AH29">
        <f t="shared" si="30"/>
        <v>0</v>
      </c>
      <c r="AI29">
        <f t="shared" si="30"/>
        <v>0</v>
      </c>
      <c r="AJ29">
        <f t="shared" si="30"/>
        <v>0</v>
      </c>
      <c r="AK29">
        <f t="shared" si="30"/>
        <v>0</v>
      </c>
      <c r="AL29">
        <f t="shared" si="30"/>
        <v>0</v>
      </c>
      <c r="AM29">
        <f t="shared" si="30"/>
        <v>0</v>
      </c>
      <c r="AN29">
        <f t="shared" si="30"/>
        <v>0</v>
      </c>
      <c r="AO29" s="42">
        <f t="shared" si="27"/>
        <v>0</v>
      </c>
      <c r="AP29">
        <f t="shared" ref="AP29:AX29" si="31">AO29+AO29*$M$3</f>
        <v>0</v>
      </c>
      <c r="AQ29">
        <f t="shared" si="31"/>
        <v>0</v>
      </c>
      <c r="AR29">
        <f t="shared" si="31"/>
        <v>0</v>
      </c>
      <c r="AS29">
        <f t="shared" si="31"/>
        <v>0</v>
      </c>
      <c r="AT29">
        <f t="shared" si="31"/>
        <v>0</v>
      </c>
      <c r="AU29">
        <f t="shared" si="31"/>
        <v>0</v>
      </c>
      <c r="AV29">
        <f t="shared" si="31"/>
        <v>0</v>
      </c>
      <c r="AW29">
        <f t="shared" si="31"/>
        <v>0</v>
      </c>
      <c r="AX29">
        <f t="shared" si="31"/>
        <v>0</v>
      </c>
    </row>
    <row r="30" spans="2:50">
      <c r="B30" s="2" t="s">
        <v>10</v>
      </c>
      <c r="C30" s="5" t="s">
        <v>23</v>
      </c>
      <c r="D30" s="6">
        <v>2295.85</v>
      </c>
      <c r="E30" s="25"/>
      <c r="F30" s="23">
        <v>68.02</v>
      </c>
      <c r="G30" s="9">
        <f t="shared" si="17"/>
        <v>0</v>
      </c>
      <c r="H30" s="27"/>
      <c r="I30" s="9">
        <f t="shared" si="18"/>
        <v>0</v>
      </c>
      <c r="J30" s="27"/>
      <c r="K30" s="11">
        <f t="shared" si="19"/>
        <v>0</v>
      </c>
      <c r="L30" s="12">
        <f t="shared" si="20"/>
        <v>0</v>
      </c>
      <c r="M30" s="38">
        <f t="shared" si="21"/>
        <v>0</v>
      </c>
      <c r="N30" s="13">
        <f t="shared" si="22"/>
        <v>0</v>
      </c>
      <c r="U30">
        <f t="shared" si="23"/>
        <v>0</v>
      </c>
      <c r="V30">
        <f t="shared" ref="V30:AD30" si="32">U30+U30*$L$3</f>
        <v>0</v>
      </c>
      <c r="W30">
        <f t="shared" si="32"/>
        <v>0</v>
      </c>
      <c r="X30">
        <f t="shared" si="32"/>
        <v>0</v>
      </c>
      <c r="Y30">
        <f t="shared" si="32"/>
        <v>0</v>
      </c>
      <c r="Z30">
        <f t="shared" si="32"/>
        <v>0</v>
      </c>
      <c r="AA30">
        <f t="shared" si="32"/>
        <v>0</v>
      </c>
      <c r="AB30">
        <f t="shared" si="32"/>
        <v>0</v>
      </c>
      <c r="AC30">
        <f t="shared" si="32"/>
        <v>0</v>
      </c>
      <c r="AD30">
        <f t="shared" si="32"/>
        <v>0</v>
      </c>
      <c r="AE30">
        <f t="shared" si="25"/>
        <v>0</v>
      </c>
      <c r="AF30">
        <f t="shared" ref="AF30:AN30" si="33">AE30+AE30*$M$3</f>
        <v>0</v>
      </c>
      <c r="AG30">
        <f t="shared" si="33"/>
        <v>0</v>
      </c>
      <c r="AH30">
        <f t="shared" si="33"/>
        <v>0</v>
      </c>
      <c r="AI30">
        <f t="shared" si="33"/>
        <v>0</v>
      </c>
      <c r="AJ30">
        <f t="shared" si="33"/>
        <v>0</v>
      </c>
      <c r="AK30">
        <f t="shared" si="33"/>
        <v>0</v>
      </c>
      <c r="AL30">
        <f t="shared" si="33"/>
        <v>0</v>
      </c>
      <c r="AM30">
        <f t="shared" si="33"/>
        <v>0</v>
      </c>
      <c r="AN30">
        <f t="shared" si="33"/>
        <v>0</v>
      </c>
      <c r="AO30" s="42">
        <f t="shared" si="27"/>
        <v>0</v>
      </c>
      <c r="AP30">
        <f t="shared" ref="AP30:AX30" si="34">AO30+AO30*$M$3</f>
        <v>0</v>
      </c>
      <c r="AQ30">
        <f t="shared" si="34"/>
        <v>0</v>
      </c>
      <c r="AR30">
        <f t="shared" si="34"/>
        <v>0</v>
      </c>
      <c r="AS30">
        <f t="shared" si="34"/>
        <v>0</v>
      </c>
      <c r="AT30">
        <f t="shared" si="34"/>
        <v>0</v>
      </c>
      <c r="AU30">
        <f t="shared" si="34"/>
        <v>0</v>
      </c>
      <c r="AV30">
        <f t="shared" si="34"/>
        <v>0</v>
      </c>
      <c r="AW30">
        <f t="shared" si="34"/>
        <v>0</v>
      </c>
      <c r="AX30">
        <f t="shared" si="34"/>
        <v>0</v>
      </c>
    </row>
    <row r="31" spans="2:50">
      <c r="B31" s="2" t="s">
        <v>12</v>
      </c>
      <c r="C31" s="4" t="s">
        <v>25</v>
      </c>
      <c r="D31" s="7">
        <v>1370.03</v>
      </c>
      <c r="E31" s="25"/>
      <c r="F31" s="23">
        <v>61.93</v>
      </c>
      <c r="G31" s="9">
        <f t="shared" si="17"/>
        <v>0</v>
      </c>
      <c r="H31" s="27"/>
      <c r="I31" s="9">
        <f t="shared" si="18"/>
        <v>0</v>
      </c>
      <c r="J31" s="27"/>
      <c r="K31" s="11">
        <f t="shared" si="19"/>
        <v>0</v>
      </c>
      <c r="L31" s="12">
        <f t="shared" si="20"/>
        <v>0</v>
      </c>
      <c r="M31" s="38">
        <f t="shared" si="21"/>
        <v>0</v>
      </c>
      <c r="N31" s="13">
        <f t="shared" si="22"/>
        <v>0</v>
      </c>
      <c r="U31">
        <f t="shared" si="23"/>
        <v>0</v>
      </c>
      <c r="V31">
        <f t="shared" ref="V31:AD31" si="35">U31+U31*$L$3</f>
        <v>0</v>
      </c>
      <c r="W31">
        <f t="shared" si="35"/>
        <v>0</v>
      </c>
      <c r="X31">
        <f t="shared" si="35"/>
        <v>0</v>
      </c>
      <c r="Y31">
        <f t="shared" si="35"/>
        <v>0</v>
      </c>
      <c r="Z31">
        <f t="shared" si="35"/>
        <v>0</v>
      </c>
      <c r="AA31">
        <f t="shared" si="35"/>
        <v>0</v>
      </c>
      <c r="AB31">
        <f t="shared" si="35"/>
        <v>0</v>
      </c>
      <c r="AC31">
        <f t="shared" si="35"/>
        <v>0</v>
      </c>
      <c r="AD31">
        <f t="shared" si="35"/>
        <v>0</v>
      </c>
      <c r="AE31">
        <f t="shared" si="25"/>
        <v>0</v>
      </c>
      <c r="AF31">
        <f t="shared" ref="AF31:AN31" si="36">AE31+AE31*$M$3</f>
        <v>0</v>
      </c>
      <c r="AG31">
        <f t="shared" si="36"/>
        <v>0</v>
      </c>
      <c r="AH31">
        <f t="shared" si="36"/>
        <v>0</v>
      </c>
      <c r="AI31">
        <f t="shared" si="36"/>
        <v>0</v>
      </c>
      <c r="AJ31">
        <f t="shared" si="36"/>
        <v>0</v>
      </c>
      <c r="AK31">
        <f t="shared" si="36"/>
        <v>0</v>
      </c>
      <c r="AL31">
        <f t="shared" si="36"/>
        <v>0</v>
      </c>
      <c r="AM31">
        <f t="shared" si="36"/>
        <v>0</v>
      </c>
      <c r="AN31">
        <f t="shared" si="36"/>
        <v>0</v>
      </c>
      <c r="AO31" s="42">
        <f t="shared" si="27"/>
        <v>0</v>
      </c>
      <c r="AP31">
        <f t="shared" ref="AP31:AX31" si="37">AO31+AO31*$M$3</f>
        <v>0</v>
      </c>
      <c r="AQ31">
        <f t="shared" si="37"/>
        <v>0</v>
      </c>
      <c r="AR31">
        <f t="shared" si="37"/>
        <v>0</v>
      </c>
      <c r="AS31">
        <f t="shared" si="37"/>
        <v>0</v>
      </c>
      <c r="AT31">
        <f t="shared" si="37"/>
        <v>0</v>
      </c>
      <c r="AU31">
        <f t="shared" si="37"/>
        <v>0</v>
      </c>
      <c r="AV31">
        <f t="shared" si="37"/>
        <v>0</v>
      </c>
      <c r="AW31">
        <f t="shared" si="37"/>
        <v>0</v>
      </c>
      <c r="AX31">
        <f t="shared" si="37"/>
        <v>0</v>
      </c>
    </row>
    <row r="32" spans="2:50">
      <c r="B32" s="2" t="s">
        <v>14</v>
      </c>
      <c r="C32" s="4" t="s">
        <v>27</v>
      </c>
      <c r="D32" s="7">
        <v>1410.7</v>
      </c>
      <c r="E32" s="25"/>
      <c r="F32" s="23">
        <v>58.8</v>
      </c>
      <c r="G32" s="9">
        <f t="shared" si="17"/>
        <v>0</v>
      </c>
      <c r="H32" s="27"/>
      <c r="I32" s="9">
        <f t="shared" si="18"/>
        <v>0</v>
      </c>
      <c r="J32" s="27"/>
      <c r="K32" s="11">
        <f t="shared" si="19"/>
        <v>0</v>
      </c>
      <c r="L32" s="12">
        <f t="shared" si="20"/>
        <v>0</v>
      </c>
      <c r="M32" s="38">
        <f t="shared" si="21"/>
        <v>0</v>
      </c>
      <c r="N32" s="13">
        <f t="shared" si="22"/>
        <v>0</v>
      </c>
      <c r="U32">
        <f t="shared" si="23"/>
        <v>0</v>
      </c>
      <c r="V32">
        <f t="shared" ref="V32:AD32" si="38">U32+U32*$L$3</f>
        <v>0</v>
      </c>
      <c r="W32">
        <f t="shared" si="38"/>
        <v>0</v>
      </c>
      <c r="X32">
        <f t="shared" si="38"/>
        <v>0</v>
      </c>
      <c r="Y32">
        <f t="shared" si="38"/>
        <v>0</v>
      </c>
      <c r="Z32">
        <f t="shared" si="38"/>
        <v>0</v>
      </c>
      <c r="AA32">
        <f t="shared" si="38"/>
        <v>0</v>
      </c>
      <c r="AB32">
        <f t="shared" si="38"/>
        <v>0</v>
      </c>
      <c r="AC32">
        <f t="shared" si="38"/>
        <v>0</v>
      </c>
      <c r="AD32">
        <f t="shared" si="38"/>
        <v>0</v>
      </c>
      <c r="AE32">
        <f t="shared" si="25"/>
        <v>0</v>
      </c>
      <c r="AF32">
        <f t="shared" ref="AF32:AN32" si="39">AE32+AE32*$M$3</f>
        <v>0</v>
      </c>
      <c r="AG32">
        <f t="shared" si="39"/>
        <v>0</v>
      </c>
      <c r="AH32">
        <f t="shared" si="39"/>
        <v>0</v>
      </c>
      <c r="AI32">
        <f t="shared" si="39"/>
        <v>0</v>
      </c>
      <c r="AJ32">
        <f t="shared" si="39"/>
        <v>0</v>
      </c>
      <c r="AK32">
        <f t="shared" si="39"/>
        <v>0</v>
      </c>
      <c r="AL32">
        <f t="shared" si="39"/>
        <v>0</v>
      </c>
      <c r="AM32">
        <f t="shared" si="39"/>
        <v>0</v>
      </c>
      <c r="AN32">
        <f t="shared" si="39"/>
        <v>0</v>
      </c>
      <c r="AO32" s="42">
        <f t="shared" si="27"/>
        <v>0</v>
      </c>
      <c r="AP32">
        <f t="shared" ref="AP32:AX32" si="40">AO32+AO32*$M$3</f>
        <v>0</v>
      </c>
      <c r="AQ32">
        <f t="shared" si="40"/>
        <v>0</v>
      </c>
      <c r="AR32">
        <f t="shared" si="40"/>
        <v>0</v>
      </c>
      <c r="AS32">
        <f t="shared" si="40"/>
        <v>0</v>
      </c>
      <c r="AT32">
        <f t="shared" si="40"/>
        <v>0</v>
      </c>
      <c r="AU32">
        <f t="shared" si="40"/>
        <v>0</v>
      </c>
      <c r="AV32">
        <f t="shared" si="40"/>
        <v>0</v>
      </c>
      <c r="AW32">
        <f t="shared" si="40"/>
        <v>0</v>
      </c>
      <c r="AX32">
        <f t="shared" si="40"/>
        <v>0</v>
      </c>
    </row>
    <row r="33" spans="2:50">
      <c r="B33" s="2" t="s">
        <v>16</v>
      </c>
      <c r="C33" s="4" t="s">
        <v>31</v>
      </c>
      <c r="D33" s="7">
        <v>2309.8000000000002</v>
      </c>
      <c r="E33" s="25"/>
      <c r="F33" s="23">
        <v>59.46</v>
      </c>
      <c r="G33" s="9">
        <f t="shared" si="17"/>
        <v>0</v>
      </c>
      <c r="H33" s="27"/>
      <c r="I33" s="9">
        <f t="shared" si="18"/>
        <v>0</v>
      </c>
      <c r="J33" s="27"/>
      <c r="K33" s="11">
        <f t="shared" si="19"/>
        <v>0</v>
      </c>
      <c r="L33" s="12">
        <f t="shared" si="20"/>
        <v>0</v>
      </c>
      <c r="M33" s="38">
        <f t="shared" si="21"/>
        <v>0</v>
      </c>
      <c r="N33" s="13">
        <f t="shared" si="22"/>
        <v>0</v>
      </c>
      <c r="U33">
        <f t="shared" si="23"/>
        <v>0</v>
      </c>
      <c r="V33">
        <f t="shared" ref="V33:AD33" si="41">U33+U33*$L$3</f>
        <v>0</v>
      </c>
      <c r="W33">
        <f t="shared" si="41"/>
        <v>0</v>
      </c>
      <c r="X33">
        <f t="shared" si="41"/>
        <v>0</v>
      </c>
      <c r="Y33">
        <f t="shared" si="41"/>
        <v>0</v>
      </c>
      <c r="Z33">
        <f t="shared" si="41"/>
        <v>0</v>
      </c>
      <c r="AA33">
        <f t="shared" si="41"/>
        <v>0</v>
      </c>
      <c r="AB33">
        <f t="shared" si="41"/>
        <v>0</v>
      </c>
      <c r="AC33">
        <f t="shared" si="41"/>
        <v>0</v>
      </c>
      <c r="AD33">
        <f t="shared" si="41"/>
        <v>0</v>
      </c>
      <c r="AE33">
        <f t="shared" si="25"/>
        <v>0</v>
      </c>
      <c r="AF33">
        <f t="shared" ref="AF33:AN33" si="42">AE33+AE33*$M$3</f>
        <v>0</v>
      </c>
      <c r="AG33">
        <f t="shared" si="42"/>
        <v>0</v>
      </c>
      <c r="AH33">
        <f t="shared" si="42"/>
        <v>0</v>
      </c>
      <c r="AI33">
        <f t="shared" si="42"/>
        <v>0</v>
      </c>
      <c r="AJ33">
        <f t="shared" si="42"/>
        <v>0</v>
      </c>
      <c r="AK33">
        <f t="shared" si="42"/>
        <v>0</v>
      </c>
      <c r="AL33">
        <f t="shared" si="42"/>
        <v>0</v>
      </c>
      <c r="AM33">
        <f t="shared" si="42"/>
        <v>0</v>
      </c>
      <c r="AN33">
        <f t="shared" si="42"/>
        <v>0</v>
      </c>
      <c r="AO33" s="42">
        <f t="shared" si="27"/>
        <v>0</v>
      </c>
      <c r="AP33">
        <f t="shared" ref="AP33:AX33" si="43">AO33+AO33*$M$3</f>
        <v>0</v>
      </c>
      <c r="AQ33">
        <f t="shared" si="43"/>
        <v>0</v>
      </c>
      <c r="AR33">
        <f t="shared" si="43"/>
        <v>0</v>
      </c>
      <c r="AS33">
        <f t="shared" si="43"/>
        <v>0</v>
      </c>
      <c r="AT33">
        <f t="shared" si="43"/>
        <v>0</v>
      </c>
      <c r="AU33">
        <f t="shared" si="43"/>
        <v>0</v>
      </c>
      <c r="AV33">
        <f t="shared" si="43"/>
        <v>0</v>
      </c>
      <c r="AW33">
        <f t="shared" si="43"/>
        <v>0</v>
      </c>
      <c r="AX33">
        <f t="shared" si="43"/>
        <v>0</v>
      </c>
    </row>
    <row r="34" spans="2:50">
      <c r="B34" s="2" t="s">
        <v>18</v>
      </c>
      <c r="C34" s="4" t="s">
        <v>33</v>
      </c>
      <c r="D34" s="7">
        <v>2184.8000000000002</v>
      </c>
      <c r="E34" s="25"/>
      <c r="F34" s="23">
        <v>61.59</v>
      </c>
      <c r="G34" s="9">
        <f t="shared" si="17"/>
        <v>0</v>
      </c>
      <c r="H34" s="27"/>
      <c r="I34" s="9">
        <f t="shared" si="18"/>
        <v>0</v>
      </c>
      <c r="J34" s="27"/>
      <c r="K34" s="11">
        <f t="shared" si="19"/>
        <v>0</v>
      </c>
      <c r="L34" s="12">
        <f t="shared" si="20"/>
        <v>0</v>
      </c>
      <c r="M34" s="38">
        <f t="shared" si="21"/>
        <v>0</v>
      </c>
      <c r="N34" s="13">
        <f t="shared" si="22"/>
        <v>0</v>
      </c>
      <c r="U34">
        <f t="shared" si="23"/>
        <v>0</v>
      </c>
      <c r="V34">
        <f t="shared" ref="V34:AD34" si="44">U34+U34*$L$3</f>
        <v>0</v>
      </c>
      <c r="W34">
        <f t="shared" si="44"/>
        <v>0</v>
      </c>
      <c r="X34">
        <f t="shared" si="44"/>
        <v>0</v>
      </c>
      <c r="Y34">
        <f t="shared" si="44"/>
        <v>0</v>
      </c>
      <c r="Z34">
        <f t="shared" si="44"/>
        <v>0</v>
      </c>
      <c r="AA34">
        <f t="shared" si="44"/>
        <v>0</v>
      </c>
      <c r="AB34">
        <f t="shared" si="44"/>
        <v>0</v>
      </c>
      <c r="AC34">
        <f t="shared" si="44"/>
        <v>0</v>
      </c>
      <c r="AD34">
        <f t="shared" si="44"/>
        <v>0</v>
      </c>
      <c r="AE34">
        <f t="shared" si="25"/>
        <v>0</v>
      </c>
      <c r="AF34">
        <f t="shared" ref="AF34:AN34" si="45">AE34+AE34*$M$3</f>
        <v>0</v>
      </c>
      <c r="AG34">
        <f t="shared" si="45"/>
        <v>0</v>
      </c>
      <c r="AH34">
        <f t="shared" si="45"/>
        <v>0</v>
      </c>
      <c r="AI34">
        <f t="shared" si="45"/>
        <v>0</v>
      </c>
      <c r="AJ34">
        <f t="shared" si="45"/>
        <v>0</v>
      </c>
      <c r="AK34">
        <f t="shared" si="45"/>
        <v>0</v>
      </c>
      <c r="AL34">
        <f t="shared" si="45"/>
        <v>0</v>
      </c>
      <c r="AM34">
        <f t="shared" si="45"/>
        <v>0</v>
      </c>
      <c r="AN34">
        <f t="shared" si="45"/>
        <v>0</v>
      </c>
      <c r="AO34" s="42">
        <f t="shared" si="27"/>
        <v>0</v>
      </c>
      <c r="AP34">
        <f t="shared" ref="AP34:AX34" si="46">AO34+AO34*$M$3</f>
        <v>0</v>
      </c>
      <c r="AQ34">
        <f t="shared" si="46"/>
        <v>0</v>
      </c>
      <c r="AR34">
        <f t="shared" si="46"/>
        <v>0</v>
      </c>
      <c r="AS34">
        <f t="shared" si="46"/>
        <v>0</v>
      </c>
      <c r="AT34">
        <f t="shared" si="46"/>
        <v>0</v>
      </c>
      <c r="AU34">
        <f t="shared" si="46"/>
        <v>0</v>
      </c>
      <c r="AV34">
        <f t="shared" si="46"/>
        <v>0</v>
      </c>
      <c r="AW34">
        <f t="shared" si="46"/>
        <v>0</v>
      </c>
      <c r="AX34">
        <f t="shared" si="46"/>
        <v>0</v>
      </c>
    </row>
    <row r="35" spans="2:50" ht="25.5">
      <c r="B35" s="2" t="s">
        <v>20</v>
      </c>
      <c r="C35" s="4" t="s">
        <v>35</v>
      </c>
      <c r="D35" s="7">
        <v>1031.8</v>
      </c>
      <c r="E35" s="25"/>
      <c r="F35" s="23">
        <v>59.18</v>
      </c>
      <c r="G35" s="9">
        <f t="shared" si="17"/>
        <v>0</v>
      </c>
      <c r="H35" s="27"/>
      <c r="I35" s="9">
        <f t="shared" si="18"/>
        <v>0</v>
      </c>
      <c r="J35" s="27"/>
      <c r="K35" s="11">
        <f t="shared" si="19"/>
        <v>0</v>
      </c>
      <c r="L35" s="12">
        <f t="shared" si="20"/>
        <v>0</v>
      </c>
      <c r="M35" s="38">
        <f t="shared" si="21"/>
        <v>0</v>
      </c>
      <c r="N35" s="13">
        <f t="shared" si="22"/>
        <v>0</v>
      </c>
      <c r="U35">
        <f t="shared" si="23"/>
        <v>0</v>
      </c>
      <c r="V35">
        <f t="shared" ref="V35:AD35" si="47">U35+U35*$L$3</f>
        <v>0</v>
      </c>
      <c r="W35">
        <f t="shared" si="47"/>
        <v>0</v>
      </c>
      <c r="X35">
        <f t="shared" si="47"/>
        <v>0</v>
      </c>
      <c r="Y35">
        <f t="shared" si="47"/>
        <v>0</v>
      </c>
      <c r="Z35">
        <f t="shared" si="47"/>
        <v>0</v>
      </c>
      <c r="AA35">
        <f t="shared" si="47"/>
        <v>0</v>
      </c>
      <c r="AB35">
        <f t="shared" si="47"/>
        <v>0</v>
      </c>
      <c r="AC35">
        <f t="shared" si="47"/>
        <v>0</v>
      </c>
      <c r="AD35">
        <f t="shared" si="47"/>
        <v>0</v>
      </c>
      <c r="AE35">
        <f t="shared" si="25"/>
        <v>0</v>
      </c>
      <c r="AF35">
        <f t="shared" ref="AF35:AN35" si="48">AE35+AE35*$M$3</f>
        <v>0</v>
      </c>
      <c r="AG35">
        <f t="shared" si="48"/>
        <v>0</v>
      </c>
      <c r="AH35">
        <f t="shared" si="48"/>
        <v>0</v>
      </c>
      <c r="AI35">
        <f t="shared" si="48"/>
        <v>0</v>
      </c>
      <c r="AJ35">
        <f t="shared" si="48"/>
        <v>0</v>
      </c>
      <c r="AK35">
        <f t="shared" si="48"/>
        <v>0</v>
      </c>
      <c r="AL35">
        <f t="shared" si="48"/>
        <v>0</v>
      </c>
      <c r="AM35">
        <f t="shared" si="48"/>
        <v>0</v>
      </c>
      <c r="AN35">
        <f t="shared" si="48"/>
        <v>0</v>
      </c>
      <c r="AO35" s="42">
        <f t="shared" si="27"/>
        <v>0</v>
      </c>
      <c r="AP35">
        <f t="shared" ref="AP35:AX35" si="49">AO35+AO35*$M$3</f>
        <v>0</v>
      </c>
      <c r="AQ35">
        <f t="shared" si="49"/>
        <v>0</v>
      </c>
      <c r="AR35">
        <f t="shared" si="49"/>
        <v>0</v>
      </c>
      <c r="AS35">
        <f t="shared" si="49"/>
        <v>0</v>
      </c>
      <c r="AT35">
        <f t="shared" si="49"/>
        <v>0</v>
      </c>
      <c r="AU35">
        <f t="shared" si="49"/>
        <v>0</v>
      </c>
      <c r="AV35">
        <f t="shared" si="49"/>
        <v>0</v>
      </c>
      <c r="AW35">
        <f t="shared" si="49"/>
        <v>0</v>
      </c>
      <c r="AX35">
        <f t="shared" si="49"/>
        <v>0</v>
      </c>
    </row>
    <row r="36" spans="2:50" ht="25.5">
      <c r="B36" s="2" t="s">
        <v>22</v>
      </c>
      <c r="C36" s="4" t="s">
        <v>37</v>
      </c>
      <c r="D36" s="7">
        <v>1799.07</v>
      </c>
      <c r="E36" s="25"/>
      <c r="F36" s="23">
        <v>73.02</v>
      </c>
      <c r="G36" s="9">
        <f t="shared" si="17"/>
        <v>0</v>
      </c>
      <c r="H36" s="27"/>
      <c r="I36" s="9">
        <f t="shared" si="18"/>
        <v>0</v>
      </c>
      <c r="J36" s="27"/>
      <c r="K36" s="11">
        <f t="shared" si="19"/>
        <v>0</v>
      </c>
      <c r="L36" s="12">
        <f t="shared" si="20"/>
        <v>0</v>
      </c>
      <c r="M36" s="38">
        <f t="shared" si="21"/>
        <v>0</v>
      </c>
      <c r="N36" s="13">
        <f t="shared" si="22"/>
        <v>0</v>
      </c>
      <c r="U36">
        <f t="shared" si="23"/>
        <v>0</v>
      </c>
      <c r="V36">
        <f t="shared" ref="V36:AD36" si="50">U36+U36*$L$3</f>
        <v>0</v>
      </c>
      <c r="W36">
        <f t="shared" si="50"/>
        <v>0</v>
      </c>
      <c r="X36">
        <f t="shared" si="50"/>
        <v>0</v>
      </c>
      <c r="Y36">
        <f t="shared" si="50"/>
        <v>0</v>
      </c>
      <c r="Z36">
        <f t="shared" si="50"/>
        <v>0</v>
      </c>
      <c r="AA36">
        <f t="shared" si="50"/>
        <v>0</v>
      </c>
      <c r="AB36">
        <f t="shared" si="50"/>
        <v>0</v>
      </c>
      <c r="AC36">
        <f t="shared" si="50"/>
        <v>0</v>
      </c>
      <c r="AD36">
        <f t="shared" si="50"/>
        <v>0</v>
      </c>
      <c r="AE36">
        <f t="shared" si="25"/>
        <v>0</v>
      </c>
      <c r="AF36">
        <f t="shared" ref="AF36:AN36" si="51">AE36+AE36*$M$3</f>
        <v>0</v>
      </c>
      <c r="AG36">
        <f t="shared" si="51"/>
        <v>0</v>
      </c>
      <c r="AH36">
        <f t="shared" si="51"/>
        <v>0</v>
      </c>
      <c r="AI36">
        <f t="shared" si="51"/>
        <v>0</v>
      </c>
      <c r="AJ36">
        <f t="shared" si="51"/>
        <v>0</v>
      </c>
      <c r="AK36">
        <f t="shared" si="51"/>
        <v>0</v>
      </c>
      <c r="AL36">
        <f t="shared" si="51"/>
        <v>0</v>
      </c>
      <c r="AM36">
        <f t="shared" si="51"/>
        <v>0</v>
      </c>
      <c r="AN36">
        <f t="shared" si="51"/>
        <v>0</v>
      </c>
      <c r="AO36" s="42">
        <f t="shared" si="27"/>
        <v>0</v>
      </c>
      <c r="AP36">
        <f t="shared" ref="AP36:AX36" si="52">AO36+AO36*$M$3</f>
        <v>0</v>
      </c>
      <c r="AQ36">
        <f t="shared" si="52"/>
        <v>0</v>
      </c>
      <c r="AR36">
        <f t="shared" si="52"/>
        <v>0</v>
      </c>
      <c r="AS36">
        <f t="shared" si="52"/>
        <v>0</v>
      </c>
      <c r="AT36">
        <f t="shared" si="52"/>
        <v>0</v>
      </c>
      <c r="AU36">
        <f t="shared" si="52"/>
        <v>0</v>
      </c>
      <c r="AV36">
        <f t="shared" si="52"/>
        <v>0</v>
      </c>
      <c r="AW36">
        <f t="shared" si="52"/>
        <v>0</v>
      </c>
      <c r="AX36">
        <f t="shared" si="52"/>
        <v>0</v>
      </c>
    </row>
    <row r="37" spans="2:50" ht="25.5">
      <c r="B37" s="2" t="s">
        <v>24</v>
      </c>
      <c r="C37" s="4" t="s">
        <v>44</v>
      </c>
      <c r="D37" s="7">
        <v>2015.88</v>
      </c>
      <c r="E37" s="25"/>
      <c r="F37" s="23">
        <v>64.900000000000006</v>
      </c>
      <c r="G37" s="9">
        <f t="shared" si="17"/>
        <v>0</v>
      </c>
      <c r="H37" s="27"/>
      <c r="I37" s="9">
        <f t="shared" si="18"/>
        <v>0</v>
      </c>
      <c r="J37" s="27"/>
      <c r="K37" s="11">
        <f t="shared" si="19"/>
        <v>0</v>
      </c>
      <c r="L37" s="12">
        <f t="shared" si="20"/>
        <v>0</v>
      </c>
      <c r="M37" s="38">
        <f t="shared" si="21"/>
        <v>0</v>
      </c>
      <c r="N37" s="13">
        <f t="shared" si="22"/>
        <v>0</v>
      </c>
      <c r="U37">
        <f t="shared" si="23"/>
        <v>0</v>
      </c>
      <c r="V37">
        <f t="shared" ref="V37:AD37" si="53">U37+U37*$L$3</f>
        <v>0</v>
      </c>
      <c r="W37">
        <f t="shared" si="53"/>
        <v>0</v>
      </c>
      <c r="X37">
        <f t="shared" si="53"/>
        <v>0</v>
      </c>
      <c r="Y37">
        <f t="shared" si="53"/>
        <v>0</v>
      </c>
      <c r="Z37">
        <f t="shared" si="53"/>
        <v>0</v>
      </c>
      <c r="AA37">
        <f t="shared" si="53"/>
        <v>0</v>
      </c>
      <c r="AB37">
        <f t="shared" si="53"/>
        <v>0</v>
      </c>
      <c r="AC37">
        <f t="shared" si="53"/>
        <v>0</v>
      </c>
      <c r="AD37">
        <f t="shared" si="53"/>
        <v>0</v>
      </c>
      <c r="AE37">
        <f t="shared" si="25"/>
        <v>0</v>
      </c>
      <c r="AF37">
        <f t="shared" ref="AF37:AN37" si="54">AE37+AE37*$M$3</f>
        <v>0</v>
      </c>
      <c r="AG37">
        <f t="shared" si="54"/>
        <v>0</v>
      </c>
      <c r="AH37">
        <f t="shared" si="54"/>
        <v>0</v>
      </c>
      <c r="AI37">
        <f t="shared" si="54"/>
        <v>0</v>
      </c>
      <c r="AJ37">
        <f t="shared" si="54"/>
        <v>0</v>
      </c>
      <c r="AK37">
        <f t="shared" si="54"/>
        <v>0</v>
      </c>
      <c r="AL37">
        <f t="shared" si="54"/>
        <v>0</v>
      </c>
      <c r="AM37">
        <f t="shared" si="54"/>
        <v>0</v>
      </c>
      <c r="AN37">
        <f t="shared" si="54"/>
        <v>0</v>
      </c>
      <c r="AO37" s="42">
        <f t="shared" si="27"/>
        <v>0</v>
      </c>
      <c r="AP37">
        <f t="shared" ref="AP37:AX37" si="55">AO37+AO37*$M$3</f>
        <v>0</v>
      </c>
      <c r="AQ37">
        <f t="shared" si="55"/>
        <v>0</v>
      </c>
      <c r="AR37">
        <f t="shared" si="55"/>
        <v>0</v>
      </c>
      <c r="AS37">
        <f t="shared" si="55"/>
        <v>0</v>
      </c>
      <c r="AT37">
        <f t="shared" si="55"/>
        <v>0</v>
      </c>
      <c r="AU37">
        <f t="shared" si="55"/>
        <v>0</v>
      </c>
      <c r="AV37">
        <f t="shared" si="55"/>
        <v>0</v>
      </c>
      <c r="AW37">
        <f t="shared" si="55"/>
        <v>0</v>
      </c>
      <c r="AX37">
        <f t="shared" si="55"/>
        <v>0</v>
      </c>
    </row>
    <row r="38" spans="2:50">
      <c r="B38" s="2" t="s">
        <v>26</v>
      </c>
      <c r="C38" s="4" t="s">
        <v>45</v>
      </c>
      <c r="D38" s="7">
        <v>1145.47</v>
      </c>
      <c r="E38" s="25"/>
      <c r="F38" s="23">
        <v>66.98</v>
      </c>
      <c r="G38" s="9">
        <f t="shared" si="17"/>
        <v>0</v>
      </c>
      <c r="H38" s="27"/>
      <c r="I38" s="9">
        <f t="shared" si="18"/>
        <v>0</v>
      </c>
      <c r="J38" s="27"/>
      <c r="K38" s="11">
        <f t="shared" si="19"/>
        <v>0</v>
      </c>
      <c r="L38" s="12">
        <f t="shared" si="20"/>
        <v>0</v>
      </c>
      <c r="M38" s="38">
        <f t="shared" si="21"/>
        <v>0</v>
      </c>
      <c r="N38" s="13">
        <f t="shared" si="22"/>
        <v>0</v>
      </c>
      <c r="U38">
        <f t="shared" si="23"/>
        <v>0</v>
      </c>
      <c r="V38">
        <f t="shared" ref="V38:AD38" si="56">U38+U38*$L$3</f>
        <v>0</v>
      </c>
      <c r="W38">
        <f t="shared" si="56"/>
        <v>0</v>
      </c>
      <c r="X38">
        <f t="shared" si="56"/>
        <v>0</v>
      </c>
      <c r="Y38">
        <f t="shared" si="56"/>
        <v>0</v>
      </c>
      <c r="Z38">
        <f t="shared" si="56"/>
        <v>0</v>
      </c>
      <c r="AA38">
        <f t="shared" si="56"/>
        <v>0</v>
      </c>
      <c r="AB38">
        <f t="shared" si="56"/>
        <v>0</v>
      </c>
      <c r="AC38">
        <f t="shared" si="56"/>
        <v>0</v>
      </c>
      <c r="AD38">
        <f t="shared" si="56"/>
        <v>0</v>
      </c>
      <c r="AE38">
        <f t="shared" si="25"/>
        <v>0</v>
      </c>
      <c r="AF38">
        <f t="shared" ref="AF38:AN38" si="57">AE38+AE38*$M$3</f>
        <v>0</v>
      </c>
      <c r="AG38">
        <f t="shared" si="57"/>
        <v>0</v>
      </c>
      <c r="AH38">
        <f t="shared" si="57"/>
        <v>0</v>
      </c>
      <c r="AI38">
        <f t="shared" si="57"/>
        <v>0</v>
      </c>
      <c r="AJ38">
        <f t="shared" si="57"/>
        <v>0</v>
      </c>
      <c r="AK38">
        <f t="shared" si="57"/>
        <v>0</v>
      </c>
      <c r="AL38">
        <f t="shared" si="57"/>
        <v>0</v>
      </c>
      <c r="AM38">
        <f t="shared" si="57"/>
        <v>0</v>
      </c>
      <c r="AN38">
        <f t="shared" si="57"/>
        <v>0</v>
      </c>
      <c r="AO38" s="42">
        <f t="shared" si="27"/>
        <v>0</v>
      </c>
      <c r="AP38">
        <f t="shared" ref="AP38:AX38" si="58">AO38+AO38*$M$3</f>
        <v>0</v>
      </c>
      <c r="AQ38">
        <f t="shared" si="58"/>
        <v>0</v>
      </c>
      <c r="AR38">
        <f t="shared" si="58"/>
        <v>0</v>
      </c>
      <c r="AS38">
        <f t="shared" si="58"/>
        <v>0</v>
      </c>
      <c r="AT38">
        <f t="shared" si="58"/>
        <v>0</v>
      </c>
      <c r="AU38">
        <f t="shared" si="58"/>
        <v>0</v>
      </c>
      <c r="AV38">
        <f t="shared" si="58"/>
        <v>0</v>
      </c>
      <c r="AW38">
        <f t="shared" si="58"/>
        <v>0</v>
      </c>
      <c r="AX38">
        <f t="shared" si="58"/>
        <v>0</v>
      </c>
    </row>
    <row r="39" spans="2:50" ht="25.5">
      <c r="B39" s="2" t="s">
        <v>28</v>
      </c>
      <c r="C39" s="4" t="s">
        <v>48</v>
      </c>
      <c r="D39" s="7">
        <v>172.31</v>
      </c>
      <c r="E39" s="25"/>
      <c r="F39" s="23">
        <v>65.62</v>
      </c>
      <c r="G39" s="9">
        <f t="shared" si="17"/>
        <v>0</v>
      </c>
      <c r="H39" s="27"/>
      <c r="I39" s="9">
        <f t="shared" si="18"/>
        <v>0</v>
      </c>
      <c r="J39" s="27"/>
      <c r="K39" s="11">
        <f t="shared" si="19"/>
        <v>0</v>
      </c>
      <c r="L39" s="12">
        <f t="shared" si="20"/>
        <v>0</v>
      </c>
      <c r="M39" s="38">
        <f t="shared" si="21"/>
        <v>0</v>
      </c>
      <c r="N39" s="13">
        <f t="shared" si="22"/>
        <v>0</v>
      </c>
      <c r="U39">
        <f t="shared" si="23"/>
        <v>0</v>
      </c>
      <c r="V39">
        <f t="shared" ref="V39:AD39" si="59">U39+U39*$L$3</f>
        <v>0</v>
      </c>
      <c r="W39">
        <f t="shared" si="59"/>
        <v>0</v>
      </c>
      <c r="X39">
        <f t="shared" si="59"/>
        <v>0</v>
      </c>
      <c r="Y39">
        <f t="shared" si="59"/>
        <v>0</v>
      </c>
      <c r="Z39">
        <f t="shared" si="59"/>
        <v>0</v>
      </c>
      <c r="AA39">
        <f t="shared" si="59"/>
        <v>0</v>
      </c>
      <c r="AB39">
        <f t="shared" si="59"/>
        <v>0</v>
      </c>
      <c r="AC39">
        <f t="shared" si="59"/>
        <v>0</v>
      </c>
      <c r="AD39">
        <f t="shared" si="59"/>
        <v>0</v>
      </c>
      <c r="AE39">
        <f t="shared" si="25"/>
        <v>0</v>
      </c>
      <c r="AF39">
        <f t="shared" ref="AF39:AN39" si="60">AE39+AE39*$M$3</f>
        <v>0</v>
      </c>
      <c r="AG39">
        <f t="shared" si="60"/>
        <v>0</v>
      </c>
      <c r="AH39">
        <f t="shared" si="60"/>
        <v>0</v>
      </c>
      <c r="AI39">
        <f t="shared" si="60"/>
        <v>0</v>
      </c>
      <c r="AJ39">
        <f t="shared" si="60"/>
        <v>0</v>
      </c>
      <c r="AK39">
        <f t="shared" si="60"/>
        <v>0</v>
      </c>
      <c r="AL39">
        <f t="shared" si="60"/>
        <v>0</v>
      </c>
      <c r="AM39">
        <f t="shared" si="60"/>
        <v>0</v>
      </c>
      <c r="AN39">
        <f t="shared" si="60"/>
        <v>0</v>
      </c>
      <c r="AO39" s="42">
        <f t="shared" si="27"/>
        <v>0</v>
      </c>
      <c r="AP39">
        <f t="shared" ref="AP39:AX39" si="61">AO39+AO39*$M$3</f>
        <v>0</v>
      </c>
      <c r="AQ39">
        <f t="shared" si="61"/>
        <v>0</v>
      </c>
      <c r="AR39">
        <f t="shared" si="61"/>
        <v>0</v>
      </c>
      <c r="AS39">
        <f t="shared" si="61"/>
        <v>0</v>
      </c>
      <c r="AT39">
        <f t="shared" si="61"/>
        <v>0</v>
      </c>
      <c r="AU39">
        <f t="shared" si="61"/>
        <v>0</v>
      </c>
      <c r="AV39">
        <f t="shared" si="61"/>
        <v>0</v>
      </c>
      <c r="AW39">
        <f t="shared" si="61"/>
        <v>0</v>
      </c>
      <c r="AX39">
        <f t="shared" si="61"/>
        <v>0</v>
      </c>
    </row>
    <row r="40" spans="2:50" ht="25.5">
      <c r="B40" s="2" t="s">
        <v>30</v>
      </c>
      <c r="C40" s="4" t="s">
        <v>49</v>
      </c>
      <c r="D40" s="7">
        <v>250.52</v>
      </c>
      <c r="E40" s="25"/>
      <c r="F40" s="23">
        <v>61.87</v>
      </c>
      <c r="G40" s="9">
        <f t="shared" si="17"/>
        <v>0</v>
      </c>
      <c r="H40" s="27"/>
      <c r="I40" s="9">
        <f t="shared" si="18"/>
        <v>0</v>
      </c>
      <c r="J40" s="27"/>
      <c r="K40" s="11">
        <f t="shared" si="19"/>
        <v>0</v>
      </c>
      <c r="L40" s="12">
        <f t="shared" si="20"/>
        <v>0</v>
      </c>
      <c r="M40" s="38">
        <f t="shared" si="21"/>
        <v>0</v>
      </c>
      <c r="N40" s="13">
        <f t="shared" si="22"/>
        <v>0</v>
      </c>
      <c r="U40">
        <f t="shared" si="23"/>
        <v>0</v>
      </c>
      <c r="V40">
        <f t="shared" ref="V40:AD40" si="62">U40+U40*$L$3</f>
        <v>0</v>
      </c>
      <c r="W40">
        <f t="shared" si="62"/>
        <v>0</v>
      </c>
      <c r="X40">
        <f t="shared" si="62"/>
        <v>0</v>
      </c>
      <c r="Y40">
        <f t="shared" si="62"/>
        <v>0</v>
      </c>
      <c r="Z40">
        <f t="shared" si="62"/>
        <v>0</v>
      </c>
      <c r="AA40">
        <f t="shared" si="62"/>
        <v>0</v>
      </c>
      <c r="AB40">
        <f t="shared" si="62"/>
        <v>0</v>
      </c>
      <c r="AC40">
        <f t="shared" si="62"/>
        <v>0</v>
      </c>
      <c r="AD40">
        <f t="shared" si="62"/>
        <v>0</v>
      </c>
      <c r="AE40">
        <f t="shared" si="25"/>
        <v>0</v>
      </c>
      <c r="AF40">
        <f t="shared" ref="AF40:AN40" si="63">AE40+AE40*$M$3</f>
        <v>0</v>
      </c>
      <c r="AG40">
        <f t="shared" si="63"/>
        <v>0</v>
      </c>
      <c r="AH40">
        <f t="shared" si="63"/>
        <v>0</v>
      </c>
      <c r="AI40">
        <f t="shared" si="63"/>
        <v>0</v>
      </c>
      <c r="AJ40">
        <f t="shared" si="63"/>
        <v>0</v>
      </c>
      <c r="AK40">
        <f t="shared" si="63"/>
        <v>0</v>
      </c>
      <c r="AL40">
        <f t="shared" si="63"/>
        <v>0</v>
      </c>
      <c r="AM40">
        <f t="shared" si="63"/>
        <v>0</v>
      </c>
      <c r="AN40">
        <f t="shared" si="63"/>
        <v>0</v>
      </c>
      <c r="AO40" s="42">
        <f t="shared" si="27"/>
        <v>0</v>
      </c>
      <c r="AP40">
        <f t="shared" ref="AP40:AX40" si="64">AO40+AO40*$M$3</f>
        <v>0</v>
      </c>
      <c r="AQ40">
        <f t="shared" si="64"/>
        <v>0</v>
      </c>
      <c r="AR40">
        <f t="shared" si="64"/>
        <v>0</v>
      </c>
      <c r="AS40">
        <f t="shared" si="64"/>
        <v>0</v>
      </c>
      <c r="AT40">
        <f t="shared" si="64"/>
        <v>0</v>
      </c>
      <c r="AU40">
        <f t="shared" si="64"/>
        <v>0</v>
      </c>
      <c r="AV40">
        <f t="shared" si="64"/>
        <v>0</v>
      </c>
      <c r="AW40">
        <f t="shared" si="64"/>
        <v>0</v>
      </c>
      <c r="AX40">
        <f t="shared" si="64"/>
        <v>0</v>
      </c>
    </row>
    <row r="41" spans="2:50" ht="15.75" thickBot="1">
      <c r="B41" s="2" t="s">
        <v>32</v>
      </c>
      <c r="C41" s="4" t="s">
        <v>50</v>
      </c>
      <c r="D41" s="8">
        <v>1120.33</v>
      </c>
      <c r="E41" s="26"/>
      <c r="F41" s="24">
        <v>71.16</v>
      </c>
      <c r="G41" s="10">
        <f t="shared" si="0"/>
        <v>0</v>
      </c>
      <c r="H41" s="28"/>
      <c r="I41" s="10">
        <f t="shared" si="4"/>
        <v>0</v>
      </c>
      <c r="J41" s="28"/>
      <c r="K41" s="14">
        <f t="shared" si="5"/>
        <v>0</v>
      </c>
      <c r="L41" s="39">
        <f t="shared" si="6"/>
        <v>0</v>
      </c>
      <c r="M41" s="40">
        <f t="shared" si="7"/>
        <v>0</v>
      </c>
      <c r="N41" s="41">
        <f t="shared" si="8"/>
        <v>0</v>
      </c>
      <c r="U41">
        <f t="shared" si="9"/>
        <v>0</v>
      </c>
      <c r="V41">
        <f t="shared" si="15"/>
        <v>0</v>
      </c>
      <c r="W41">
        <f t="shared" si="15"/>
        <v>0</v>
      </c>
      <c r="X41">
        <f t="shared" si="15"/>
        <v>0</v>
      </c>
      <c r="Y41">
        <f t="shared" si="15"/>
        <v>0</v>
      </c>
      <c r="Z41">
        <f t="shared" si="15"/>
        <v>0</v>
      </c>
      <c r="AA41">
        <f t="shared" si="15"/>
        <v>0</v>
      </c>
      <c r="AB41">
        <f t="shared" si="15"/>
        <v>0</v>
      </c>
      <c r="AC41">
        <f t="shared" si="15"/>
        <v>0</v>
      </c>
      <c r="AD41">
        <f t="shared" si="15"/>
        <v>0</v>
      </c>
      <c r="AE41">
        <f t="shared" si="11"/>
        <v>0</v>
      </c>
      <c r="AF41">
        <f t="shared" si="16"/>
        <v>0</v>
      </c>
      <c r="AG41">
        <f t="shared" si="16"/>
        <v>0</v>
      </c>
      <c r="AH41">
        <f t="shared" si="16"/>
        <v>0</v>
      </c>
      <c r="AI41">
        <f t="shared" si="16"/>
        <v>0</v>
      </c>
      <c r="AJ41">
        <f t="shared" si="16"/>
        <v>0</v>
      </c>
      <c r="AK41">
        <f t="shared" si="16"/>
        <v>0</v>
      </c>
      <c r="AL41">
        <f t="shared" si="16"/>
        <v>0</v>
      </c>
      <c r="AM41">
        <f t="shared" si="16"/>
        <v>0</v>
      </c>
      <c r="AN41">
        <f t="shared" si="16"/>
        <v>0</v>
      </c>
      <c r="AO41" s="42">
        <f t="shared" si="13"/>
        <v>0</v>
      </c>
      <c r="AP41">
        <f t="shared" si="14"/>
        <v>0</v>
      </c>
      <c r="AQ41">
        <f t="shared" si="3"/>
        <v>0</v>
      </c>
      <c r="AR41">
        <f t="shared" si="3"/>
        <v>0</v>
      </c>
      <c r="AS41">
        <f t="shared" si="3"/>
        <v>0</v>
      </c>
      <c r="AT41">
        <f t="shared" si="3"/>
        <v>0</v>
      </c>
      <c r="AU41">
        <f t="shared" si="3"/>
        <v>0</v>
      </c>
      <c r="AV41">
        <f t="shared" si="3"/>
        <v>0</v>
      </c>
      <c r="AW41">
        <f t="shared" si="3"/>
        <v>0</v>
      </c>
      <c r="AX41">
        <f t="shared" si="3"/>
        <v>0</v>
      </c>
    </row>
    <row r="43" spans="2:50" ht="15.75" thickBot="1"/>
    <row r="44" spans="2:50" ht="38.25">
      <c r="B44" s="15"/>
      <c r="C44" s="16" t="s">
        <v>85</v>
      </c>
      <c r="D44" s="100" t="s">
        <v>60</v>
      </c>
      <c r="E44" s="100"/>
      <c r="F44" s="100"/>
      <c r="G44" s="100" t="s">
        <v>61</v>
      </c>
      <c r="H44" s="100"/>
      <c r="I44" s="101"/>
      <c r="J44" s="30"/>
      <c r="K44" s="30"/>
    </row>
    <row r="45" spans="2:50" ht="15.75" thickBot="1">
      <c r="B45" s="33"/>
      <c r="C45" s="34"/>
      <c r="D45" s="70" t="s">
        <v>55</v>
      </c>
      <c r="E45" s="70" t="s">
        <v>3</v>
      </c>
      <c r="F45" s="35" t="s">
        <v>56</v>
      </c>
      <c r="G45" s="70" t="s">
        <v>55</v>
      </c>
      <c r="H45" s="70" t="s">
        <v>3</v>
      </c>
      <c r="I45" s="36" t="s">
        <v>56</v>
      </c>
      <c r="J45" s="31"/>
      <c r="K45" s="31"/>
    </row>
    <row r="46" spans="2:50">
      <c r="B46" s="57" t="s">
        <v>51</v>
      </c>
      <c r="C46" s="37" t="s">
        <v>80</v>
      </c>
      <c r="D46" s="82">
        <f>SUM(E11:E26)</f>
        <v>0</v>
      </c>
      <c r="E46" s="58" t="s">
        <v>2</v>
      </c>
      <c r="F46" s="84">
        <f>SUM(G11:G26)</f>
        <v>0</v>
      </c>
      <c r="G46" s="58">
        <f>D46*$E$6</f>
        <v>0</v>
      </c>
      <c r="H46" s="58" t="s">
        <v>2</v>
      </c>
      <c r="I46" s="59">
        <f>SUM(L11:L26)</f>
        <v>0</v>
      </c>
      <c r="J46" s="32"/>
      <c r="K46" s="32"/>
    </row>
    <row r="47" spans="2:50">
      <c r="B47" s="60" t="s">
        <v>52</v>
      </c>
      <c r="C47" s="17" t="s">
        <v>53</v>
      </c>
      <c r="D47" s="83">
        <f>SUM(H11:H26)</f>
        <v>0</v>
      </c>
      <c r="E47" s="61" t="s">
        <v>54</v>
      </c>
      <c r="F47" s="85">
        <f>SUM(I11:I26)</f>
        <v>0</v>
      </c>
      <c r="G47" s="61">
        <f>D47*$E$6</f>
        <v>0</v>
      </c>
      <c r="H47" s="61" t="s">
        <v>54</v>
      </c>
      <c r="I47" s="62">
        <f>SUM(M11:M26)</f>
        <v>0</v>
      </c>
      <c r="J47" s="32"/>
      <c r="K47" s="32"/>
    </row>
    <row r="48" spans="2:50" ht="15.75" thickBot="1">
      <c r="B48" s="63" t="s">
        <v>74</v>
      </c>
      <c r="C48" s="18" t="s">
        <v>75</v>
      </c>
      <c r="D48" s="64">
        <f>SUM(J11:J26)</f>
        <v>0</v>
      </c>
      <c r="E48" s="65" t="s">
        <v>54</v>
      </c>
      <c r="F48" s="66">
        <f>SUM(K11:K26)</f>
        <v>0</v>
      </c>
      <c r="G48" s="65">
        <f>D48*$E$6</f>
        <v>0</v>
      </c>
      <c r="H48" s="65" t="s">
        <v>54</v>
      </c>
      <c r="I48" s="67">
        <f>SUM(N11:N26)</f>
        <v>0</v>
      </c>
      <c r="J48" s="32"/>
      <c r="K48" s="32"/>
    </row>
    <row r="49" spans="2:9" ht="27.6" customHeight="1" thickBot="1">
      <c r="B49" s="68"/>
      <c r="C49" s="98" t="s">
        <v>79</v>
      </c>
      <c r="D49" s="99"/>
      <c r="E49" s="99"/>
      <c r="F49" s="99"/>
      <c r="G49" s="99"/>
      <c r="H49" s="99"/>
      <c r="I49" s="69">
        <f>SUM(I46:I48)</f>
        <v>0</v>
      </c>
    </row>
    <row r="50" spans="2:9" ht="15.75" thickBot="1"/>
    <row r="51" spans="2:9" ht="25.5">
      <c r="B51" s="15"/>
      <c r="C51" s="16" t="s">
        <v>86</v>
      </c>
      <c r="D51" s="100" t="s">
        <v>60</v>
      </c>
      <c r="E51" s="100"/>
      <c r="F51" s="100"/>
      <c r="G51" s="100" t="s">
        <v>61</v>
      </c>
      <c r="H51" s="100"/>
      <c r="I51" s="101"/>
    </row>
    <row r="52" spans="2:9" ht="15.75" thickBot="1">
      <c r="B52" s="33"/>
      <c r="C52" s="34"/>
      <c r="D52" s="70" t="s">
        <v>55</v>
      </c>
      <c r="E52" s="70" t="s">
        <v>3</v>
      </c>
      <c r="F52" s="35" t="s">
        <v>56</v>
      </c>
      <c r="G52" s="70" t="s">
        <v>55</v>
      </c>
      <c r="H52" s="70" t="s">
        <v>3</v>
      </c>
      <c r="I52" s="36" t="s">
        <v>56</v>
      </c>
    </row>
    <row r="53" spans="2:9">
      <c r="B53" s="57" t="s">
        <v>51</v>
      </c>
      <c r="C53" s="37" t="s">
        <v>80</v>
      </c>
      <c r="D53" s="82">
        <f>SUM(E28:E41)</f>
        <v>0</v>
      </c>
      <c r="E53" s="58" t="s">
        <v>2</v>
      </c>
      <c r="F53" s="84">
        <f>SUM(G28:G41)</f>
        <v>0</v>
      </c>
      <c r="G53" s="58">
        <f>D53*$E$6</f>
        <v>0</v>
      </c>
      <c r="H53" s="58" t="s">
        <v>2</v>
      </c>
      <c r="I53" s="59">
        <f>SUM(L28:L41)</f>
        <v>0</v>
      </c>
    </row>
    <row r="54" spans="2:9">
      <c r="B54" s="60" t="s">
        <v>52</v>
      </c>
      <c r="C54" s="17" t="s">
        <v>53</v>
      </c>
      <c r="D54" s="83">
        <f>SUM(H28:H41)</f>
        <v>0</v>
      </c>
      <c r="E54" s="61" t="s">
        <v>54</v>
      </c>
      <c r="F54" s="85">
        <f>SUM(I28:I41)</f>
        <v>0</v>
      </c>
      <c r="G54" s="61">
        <f>D54*$E$6</f>
        <v>0</v>
      </c>
      <c r="H54" s="61" t="s">
        <v>54</v>
      </c>
      <c r="I54" s="62">
        <f>SUM(M28:M41)</f>
        <v>0</v>
      </c>
    </row>
    <row r="55" spans="2:9" ht="15.75" thickBot="1">
      <c r="B55" s="63" t="s">
        <v>74</v>
      </c>
      <c r="C55" s="18" t="s">
        <v>75</v>
      </c>
      <c r="D55" s="64">
        <f>SUM(J28:J41)</f>
        <v>0</v>
      </c>
      <c r="E55" s="65" t="s">
        <v>54</v>
      </c>
      <c r="F55" s="66">
        <f>SUM(K28:K41)</f>
        <v>0</v>
      </c>
      <c r="G55" s="65">
        <f>D55*$E$6</f>
        <v>0</v>
      </c>
      <c r="H55" s="65" t="s">
        <v>54</v>
      </c>
      <c r="I55" s="67">
        <f>SUM(N28:N41)</f>
        <v>0</v>
      </c>
    </row>
    <row r="56" spans="2:9" ht="15.75" thickBot="1">
      <c r="B56" s="68"/>
      <c r="C56" s="98" t="s">
        <v>79</v>
      </c>
      <c r="D56" s="99"/>
      <c r="E56" s="99"/>
      <c r="F56" s="99"/>
      <c r="G56" s="99"/>
      <c r="H56" s="99"/>
      <c r="I56" s="69">
        <f>SUM(I53:I55)</f>
        <v>0</v>
      </c>
    </row>
    <row r="57" spans="2:9" ht="15.75" thickBot="1"/>
    <row r="58" spans="2:9" ht="38.25">
      <c r="B58" s="15"/>
      <c r="C58" s="16" t="s">
        <v>87</v>
      </c>
      <c r="D58" s="100" t="s">
        <v>60</v>
      </c>
      <c r="E58" s="100"/>
      <c r="F58" s="100"/>
      <c r="G58" s="100" t="s">
        <v>61</v>
      </c>
      <c r="H58" s="100"/>
      <c r="I58" s="101"/>
    </row>
    <row r="59" spans="2:9" ht="15.75" thickBot="1">
      <c r="B59" s="33"/>
      <c r="C59" s="34"/>
      <c r="D59" s="70" t="s">
        <v>55</v>
      </c>
      <c r="E59" s="70" t="s">
        <v>3</v>
      </c>
      <c r="F59" s="35" t="s">
        <v>56</v>
      </c>
      <c r="G59" s="70" t="s">
        <v>55</v>
      </c>
      <c r="H59" s="70" t="s">
        <v>3</v>
      </c>
      <c r="I59" s="36" t="s">
        <v>56</v>
      </c>
    </row>
    <row r="60" spans="2:9" ht="15.75" thickBot="1">
      <c r="B60" s="57" t="s">
        <v>51</v>
      </c>
      <c r="C60" s="37" t="s">
        <v>80</v>
      </c>
      <c r="D60" s="82">
        <f>D46+D53</f>
        <v>0</v>
      </c>
      <c r="E60" s="58" t="s">
        <v>2</v>
      </c>
      <c r="F60" s="84">
        <f>F46+F53</f>
        <v>0</v>
      </c>
      <c r="G60" s="58">
        <f>G46+G53</f>
        <v>0</v>
      </c>
      <c r="H60" s="58" t="s">
        <v>2</v>
      </c>
      <c r="I60" s="59">
        <f>I46+I53</f>
        <v>0</v>
      </c>
    </row>
    <row r="61" spans="2:9" ht="15.75" thickBot="1">
      <c r="B61" s="60" t="s">
        <v>52</v>
      </c>
      <c r="C61" s="17" t="s">
        <v>53</v>
      </c>
      <c r="D61" s="82">
        <f t="shared" ref="D61:D62" si="65">D47+D54</f>
        <v>0</v>
      </c>
      <c r="E61" s="61" t="s">
        <v>54</v>
      </c>
      <c r="F61" s="84">
        <f t="shared" ref="F61:G62" si="66">F47+F54</f>
        <v>0</v>
      </c>
      <c r="G61" s="58">
        <f t="shared" si="66"/>
        <v>0</v>
      </c>
      <c r="H61" s="61" t="s">
        <v>54</v>
      </c>
      <c r="I61" s="59">
        <f t="shared" ref="I61:I62" si="67">I47+I54</f>
        <v>0</v>
      </c>
    </row>
    <row r="62" spans="2:9" ht="15.75" thickBot="1">
      <c r="B62" s="63" t="s">
        <v>74</v>
      </c>
      <c r="C62" s="18" t="s">
        <v>75</v>
      </c>
      <c r="D62" s="82">
        <f t="shared" si="65"/>
        <v>0</v>
      </c>
      <c r="E62" s="65" t="s">
        <v>54</v>
      </c>
      <c r="F62" s="84">
        <f t="shared" si="66"/>
        <v>0</v>
      </c>
      <c r="G62" s="58">
        <f t="shared" si="66"/>
        <v>0</v>
      </c>
      <c r="H62" s="65" t="s">
        <v>54</v>
      </c>
      <c r="I62" s="59">
        <f t="shared" si="67"/>
        <v>0</v>
      </c>
    </row>
    <row r="63" spans="2:9" ht="15.75" thickBot="1">
      <c r="B63" s="68"/>
      <c r="C63" s="98" t="s">
        <v>79</v>
      </c>
      <c r="D63" s="99"/>
      <c r="E63" s="99"/>
      <c r="F63" s="99"/>
      <c r="G63" s="99"/>
      <c r="H63" s="99"/>
      <c r="I63" s="69">
        <f>SUM(I60:I62)</f>
        <v>0</v>
      </c>
    </row>
  </sheetData>
  <mergeCells count="16">
    <mergeCell ref="C56:H56"/>
    <mergeCell ref="D58:F58"/>
    <mergeCell ref="G58:I58"/>
    <mergeCell ref="C63:H63"/>
    <mergeCell ref="L9:N9"/>
    <mergeCell ref="D44:F44"/>
    <mergeCell ref="G44:I44"/>
    <mergeCell ref="C49:H49"/>
    <mergeCell ref="D51:F51"/>
    <mergeCell ref="G51:I51"/>
    <mergeCell ref="J9:K9"/>
    <mergeCell ref="C7:G7"/>
    <mergeCell ref="B9:B10"/>
    <mergeCell ref="C9:C10"/>
    <mergeCell ref="D9:G9"/>
    <mergeCell ref="H9:I9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Łączny</vt:lpstr>
      <vt:lpstr>Łączny!Obszar_wydruku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2021-07-30T09:31:32Z</dcterms:modified>
</cp:coreProperties>
</file>